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codeName="ThisWorkbook" autoCompressPictures="0"/>
  <bookViews>
    <workbookView xWindow="160" yWindow="260" windowWidth="15220" windowHeight="11560" tabRatio="602" firstSheet="1" activeTab="1"/>
  </bookViews>
  <sheets>
    <sheet name="Navigation" sheetId="3" r:id="rId1"/>
    <sheet name="Project Schedule  Set Up" sheetId="2" r:id="rId2"/>
    <sheet name="Schedule 1 Project Tracking  " sheetId="1" r:id="rId3"/>
    <sheet name="Summary Reports" sheetId="4" r:id="rId4"/>
  </sheets>
  <externalReferences>
    <externalReference r:id="rId5"/>
  </externalReferences>
  <definedNames>
    <definedName name="_xlnm._FilterDatabase" localSheetId="2" hidden="1">'Schedule 1 Project Tracking  '!$A$57:$CX$770</definedName>
    <definedName name="for" localSheetId="2" hidden="1">{"Form 1",#N/A,FALSE,"Form 1";"Form 2",#N/A,FALSE,"Form 2";"Form 2A",#N/A,FALSE,"Form 2A";"Form 2B",#N/A,FALSE,"Form 2B";"Form 3",#N/A,FALSE,"Form 3";"Form 5",#N/A,FALSE,"Form 5";"Form 4",#N/A,FALSE,"Form 4";"Form 6",#N/A,FALSE,"Form 6";"Form 7",#N/A,FALSE,"Form 7";"Form 8",#N/A,FALSE,"Form 8";"Form 8A",#N/A,FALSE,"Form 8A";"Form 10",#N/A,FALSE,"Form 10";"Form 9",#N/A,FALSE,"Form 9";"Form 11",#N/A,FALSE,"Form 11";"Form 12",#N/A,FALSE,"Form 12";"Form 13",#N/A,FALSE,"Form 13";"Form 14",#N/A,FALSE,"Form 14";"Form 15",#N/A,FALSE,"Form 15";"Form 16",#N/A,FALSE,"Form 16";"Form 17",#N/A,FALSE,"Form17"}</definedName>
    <definedName name="for" hidden="1">{"Form 1",#N/A,FALSE,"Form 1";"Form 2",#N/A,FALSE,"Form 2";"Form 2A",#N/A,FALSE,"Form 2A";"Form 2B",#N/A,FALSE,"Form 2B";"Form 3",#N/A,FALSE,"Form 3";"Form 5",#N/A,FALSE,"Form 5";"Form 4",#N/A,FALSE,"Form 4";"Form 6",#N/A,FALSE,"Form 6";"Form 7",#N/A,FALSE,"Form 7";"Form 8",#N/A,FALSE,"Form 8";"Form 8A",#N/A,FALSE,"Form 8A";"Form 10",#N/A,FALSE,"Form 10";"Form 9",#N/A,FALSE,"Form 9";"Form 11",#N/A,FALSE,"Form 11";"Form 12",#N/A,FALSE,"Form 12";"Form 13",#N/A,FALSE,"Form 13";"Form 14",#N/A,FALSE,"Form 14";"Form 15",#N/A,FALSE,"Form 15";"Form 16",#N/A,FALSE,"Form 16";"Form 17",#N/A,FALSE,"Form17"}</definedName>
    <definedName name="pay" localSheetId="2" hidden="1">{"Form 16",#N/A,FALSE,"Form 16";"Form 15",#N/A,FALSE,"Form 15";"Form 11",#N/A,FALSE,"Form 11";"Form 12",#N/A,FALSE,"Form 12";"Form 13",#N/A,FALSE,"Form 13";"Form 14",#N/A,FALSE,"Form 14";"Form 17",#N/A,FALSE,"Form17"}</definedName>
    <definedName name="pay" hidden="1">{"Form 16",#N/A,FALSE,"Form 16";"Form 15",#N/A,FALSE,"Form 15";"Form 11",#N/A,FALSE,"Form 11";"Form 12",#N/A,FALSE,"Form 12";"Form 13",#N/A,FALSE,"Form 13";"Form 14",#N/A,FALSE,"Form 14";"Form 17",#N/A,FALSE,"Form17"}</definedName>
    <definedName name="pet" localSheetId="2" hidden="1">{"Form 13",#N/A,FALSE,"Form 13";#N/A,#N/A,FALSE,"Form 9(Projects)";#N/A,#N/A,FALSE,"Form 9(Professional)";#N/A,#N/A,FALSE,"Form 9(Training)"}</definedName>
    <definedName name="pet" hidden="1">{"Form 13",#N/A,FALSE,"Form 13";#N/A,#N/A,FALSE,"Form 9(Projects)";#N/A,#N/A,FALSE,"Form 9(Professional)";#N/A,#N/A,FALSE,"Form 9(Training)"}</definedName>
    <definedName name="pete" localSheetId="2" hidden="1">{"Form 13",#N/A,FALSE,"Form 13";#N/A,#N/A,FALSE,"Form 9(Projects)";#N/A,#N/A,FALSE,"Form 9(Professional)";#N/A,#N/A,FALSE,"Form 9(Training)"}</definedName>
    <definedName name="pete" hidden="1">{"Form 13",#N/A,FALSE,"Form 13";#N/A,#N/A,FALSE,"Form 9(Projects)";#N/A,#N/A,FALSE,"Form 9(Professional)";#N/A,#N/A,FALSE,"Form 9(Training)"}</definedName>
    <definedName name="_xlnm.Print_Area" localSheetId="0">Navigation!$A$1:$F$43</definedName>
    <definedName name="Proj">'Schedule 1 Project Tracking  '!$A$57:$DR$500</definedName>
    <definedName name="wrn.CIDB_Del_Man_Syst." localSheetId="0" hidden="1">{#N/A,#N/A,TRUE,"Del Man Syst Front Page";#N/A,#N/A,TRUE,"Work Process Overview"}</definedName>
    <definedName name="wrn.CIDB_Del_Man_Syst." hidden="1">{#N/A,#N/A,TRUE,"Del Man Syst Front Page";#N/A,#N/A,TRUE,"Work Process Overview"}</definedName>
    <definedName name="wrn.Forms." localSheetId="2" hidden="1">{"Form 1",#N/A,FALSE,"Form 1";"Form 2",#N/A,FALSE,"Form 2";"Form 2A",#N/A,FALSE,"Form 2A";"Form 2B",#N/A,FALSE,"Form 2B";"Form 3",#N/A,FALSE,"Form 3";"Form 5",#N/A,FALSE,"Form 5";"Form 4",#N/A,FALSE,"Form 4";"Form 6",#N/A,FALSE,"Form 6";"Form 7",#N/A,FALSE,"Form 7";"Form 8",#N/A,FALSE,"Form 8";"Form 8A",#N/A,FALSE,"Form 8A";"Form 10",#N/A,FALSE,"Form 10";"Form 9",#N/A,FALSE,"Form 9";"Form 11",#N/A,FALSE,"Form 11";"Form 12",#N/A,FALSE,"Form 12";"Form 13",#N/A,FALSE,"Form 13";"Form 14",#N/A,FALSE,"Form 14";"Form 15",#N/A,FALSE,"Form 15";"Form 16",#N/A,FALSE,"Form 16";"Form 17",#N/A,FALSE,"Form17"}</definedName>
    <definedName name="wrn.Forms." hidden="1">{"Form 1",#N/A,FALSE,"Form 1";"Form 2",#N/A,FALSE,"Form 2";"Form 2A",#N/A,FALSE,"Form 2A";"Form 2B",#N/A,FALSE,"Form 2B";"Form 3",#N/A,FALSE,"Form 3";"Form 5",#N/A,FALSE,"Form 5";"Form 4",#N/A,FALSE,"Form 4";"Form 6",#N/A,FALSE,"Form 6";"Form 7",#N/A,FALSE,"Form 7";"Form 8",#N/A,FALSE,"Form 8";"Form 8A",#N/A,FALSE,"Form 8A";"Form 10",#N/A,FALSE,"Form 10";"Form 9",#N/A,FALSE,"Form 9";"Form 11",#N/A,FALSE,"Form 11";"Form 12",#N/A,FALSE,"Form 12";"Form 13",#N/A,FALSE,"Form 13";"Form 14",#N/A,FALSE,"Form 14";"Form 15",#N/A,FALSE,"Form 15";"Form 16",#N/A,FALSE,"Form 16";"Form 17",#N/A,FALSE,"Form17"}</definedName>
    <definedName name="wrn.Payment._.Request." localSheetId="2" hidden="1">{"Form 16",#N/A,FALSE,"Form 16";"Form 15",#N/A,FALSE,"Form 15";"Form 11",#N/A,FALSE,"Form 11";"Form 12",#N/A,FALSE,"Form 12";"Form 13",#N/A,FALSE,"Form 13";"Form 14",#N/A,FALSE,"Form 14";"Form 17",#N/A,FALSE,"Form17"}</definedName>
    <definedName name="wrn.Payment._.Request." hidden="1">{"Form 16",#N/A,FALSE,"Form 16";"Form 15",#N/A,FALSE,"Form 15";"Form 11",#N/A,FALSE,"Form 11";"Form 12",#N/A,FALSE,"Form 12";"Form 13",#N/A,FALSE,"Form 13";"Form 14",#N/A,FALSE,"Form 14";"Form 17",#N/A,FALSE,"Form17"}</definedName>
    <definedName name="Z_04E612C6_9F69_45DF_A9E1_6A944599964B_.wvu.FilterData" localSheetId="2" hidden="1">'Schedule 1 Project Tracking  '!$A$57:$CH$173</definedName>
    <definedName name="Z_04E612C6_9F69_45DF_A9E1_6A944599964B_.wvu.PrintArea" localSheetId="2" hidden="1">'Schedule 1 Project Tracking  '!$A$46:$BS$173</definedName>
    <definedName name="Z_04E612C6_9F69_45DF_A9E1_6A944599964B_.wvu.PrintTitles" localSheetId="2" hidden="1">'Schedule 1 Project Tracking  '!$I:$I,'Schedule 1 Project Tracking  '!$57:$57</definedName>
    <definedName name="Z_08EB03E3_D21A_11D5_AEE4_0008C7038BD9_.wvu.Cols" localSheetId="2" hidden="1">'Schedule 1 Project Tracking  '!$G:$H,'Schedule 1 Project Tracking  '!$K:$CQ</definedName>
    <definedName name="Z_08EB03E3_D21A_11D5_AEE4_0008C7038BD9_.wvu.FilterData" localSheetId="2" hidden="1">'Schedule 1 Project Tracking  '!$A$57:$CH$173</definedName>
    <definedName name="Z_08EB03E3_D21A_11D5_AEE4_0008C7038BD9_.wvu.PrintArea" localSheetId="2" hidden="1">'Schedule 1 Project Tracking  '!$D$49:$CH$138</definedName>
    <definedName name="Z_08EB03E3_D21A_11D5_AEE4_0008C7038BD9_.wvu.PrintTitles" localSheetId="2" hidden="1">'Schedule 1 Project Tracking  '!$I:$J,'Schedule 1 Project Tracking  '!$57:$57</definedName>
    <definedName name="Z_08EB03E3_D21A_11D5_AEE4_0008C7038BD9_.wvu.Rows" localSheetId="2" hidden="1">'Schedule 1 Project Tracking  '!$2:$45</definedName>
    <definedName name="Z_0B2573E9_FC54_41BF_9064_2501136106C2_.wvu.FilterData" localSheetId="2" hidden="1">'Schedule 1 Project Tracking  '!$A$57:$CH$173</definedName>
    <definedName name="Z_0B2573E9_FC54_41BF_9064_2501136106C2_.wvu.PrintArea" localSheetId="2" hidden="1">'Schedule 1 Project Tracking  '!$A$46:$BS$173</definedName>
    <definedName name="Z_0B2573E9_FC54_41BF_9064_2501136106C2_.wvu.PrintTitles" localSheetId="2" hidden="1">'Schedule 1 Project Tracking  '!$I:$I,'Schedule 1 Project Tracking  '!$57:$57</definedName>
    <definedName name="Z_1B3349A1_E47C_11D3_886F_444553540000_.wvu.FilterData" localSheetId="2" hidden="1">'Schedule 1 Project Tracking  '!$I$46:$I$49</definedName>
    <definedName name="Z_1B3349A1_E47C_11D3_886F_444553540000_.wvu.PrintArea" localSheetId="2" hidden="1">'Schedule 1 Project Tracking  '!$I$46:$CH$129</definedName>
    <definedName name="Z_1B3349A1_E47C_11D3_886F_444553540000_.wvu.PrintTitles" localSheetId="2" hidden="1">'Schedule 1 Project Tracking  '!$I:$I,'Schedule 1 Project Tracking  '!$57:$57</definedName>
    <definedName name="Z_1B3349A5_E47C_11D3_886F_444553540000_.wvu.FilterData" localSheetId="2" hidden="1">'Schedule 1 Project Tracking  '!$I$46:$I$49</definedName>
    <definedName name="Z_1B3349A5_E47C_11D3_886F_444553540000_.wvu.PrintArea" localSheetId="2" hidden="1">'Schedule 1 Project Tracking  '!$I$46:$CH$129</definedName>
    <definedName name="Z_1B3349A5_E47C_11D3_886F_444553540000_.wvu.PrintTitles" localSheetId="2" hidden="1">'Schedule 1 Project Tracking  '!$I:$I,'Schedule 1 Project Tracking  '!$57:$57</definedName>
    <definedName name="Z_33CCC5A0_6B3E_11D5_AEE2_0008C7038BD9_.wvu.PrintArea" localSheetId="2" hidden="1">'Schedule 1 Project Tracking  '!$A$51:$CH$121</definedName>
    <definedName name="Z_33CCC5A0_6B3E_11D5_AEE2_0008C7038BD9_.wvu.PrintTitles" localSheetId="2" hidden="1">'Schedule 1 Project Tracking  '!$I:$J,'Schedule 1 Project Tracking  '!$57:$57</definedName>
    <definedName name="Z_33CCC5A0_6B3E_11D5_AEE2_0008C7038BD9_.wvu.Rows" localSheetId="2" hidden="1">'Schedule 1 Project Tracking  '!$17:$45</definedName>
    <definedName name="Z_33CCC5A5_6B3E_11D5_AEE2_0008C7038BD9_.wvu.Cols" localSheetId="2" hidden="1">'Schedule 1 Project Tracking  '!$B:$C,'Schedule 1 Project Tracking  '!$G:$H,'Schedule 1 Project Tracking  '!$K:$K,'Schedule 1 Project Tracking  '!$M:$N,'Schedule 1 Project Tracking  '!$Q:$S,'Schedule 1 Project Tracking  '!$Y:$Z,'Schedule 1 Project Tracking  '!$AF:$AG,'Schedule 1 Project Tracking  '!$BG:$BL,'Schedule 1 Project Tracking  '!$BS:$BV,'Schedule 1 Project Tracking  '!$CA:$CF,'Schedule 1 Project Tracking  '!#REF!</definedName>
    <definedName name="Z_33CCC5A5_6B3E_11D5_AEE2_0008C7038BD9_.wvu.PrintArea" localSheetId="2" hidden="1">'Schedule 1 Project Tracking  '!$D$49:$CH$138</definedName>
    <definedName name="Z_33CCC5A5_6B3E_11D5_AEE2_0008C7038BD9_.wvu.PrintTitles" localSheetId="2" hidden="1">'Schedule 1 Project Tracking  '!$I:$J,'Schedule 1 Project Tracking  '!$57:$57</definedName>
    <definedName name="Z_33CCC5A5_6B3E_11D5_AEE2_0008C7038BD9_.wvu.Rows" localSheetId="2" hidden="1">'Schedule 1 Project Tracking  '!$2:$47</definedName>
    <definedName name="Z_33CCC5C7_6B3E_11D5_AEE2_0008C7038BD9_.wvu.FilterData" localSheetId="2" hidden="1">'Schedule 1 Project Tracking  '!$A$57:$CH$138</definedName>
    <definedName name="Z_33CCC5C7_6B3E_11D5_AEE2_0008C7038BD9_.wvu.PrintArea" localSheetId="2" hidden="1">'Schedule 1 Project Tracking  '!$D$49:$CH$138</definedName>
    <definedName name="Z_33CCC5C7_6B3E_11D5_AEE2_0008C7038BD9_.wvu.PrintTitles" localSheetId="2" hidden="1">'Schedule 1 Project Tracking  '!$I:$J,'Schedule 1 Project Tracking  '!$57:$57</definedName>
    <definedName name="Z_33CCC5CA_6B3E_11D5_AEE2_0008C7038BD9_.wvu.FilterData" localSheetId="2" hidden="1">'Schedule 1 Project Tracking  '!$A$57:$CH$138</definedName>
    <definedName name="Z_33CCC5CA_6B3E_11D5_AEE2_0008C7038BD9_.wvu.PrintArea" localSheetId="2" hidden="1">'Schedule 1 Project Tracking  '!$D$49:$CH$138</definedName>
    <definedName name="Z_33CCC5CA_6B3E_11D5_AEE2_0008C7038BD9_.wvu.PrintTitles" localSheetId="2" hidden="1">'Schedule 1 Project Tracking  '!$I:$J,'Schedule 1 Project Tracking  '!$57:$57</definedName>
    <definedName name="Z_33CCC5D3_6B3E_11D5_AEE2_0008C7038BD9_.wvu.Cols" localSheetId="2" hidden="1">'Schedule 1 Project Tracking  '!$B:$C,'Schedule 1 Project Tracking  '!$K:$K,'Schedule 1 Project Tracking  '!$M:$N,'Schedule 1 Project Tracking  '!$Q:$S,'Schedule 1 Project Tracking  '!$Y:$Z,'Schedule 1 Project Tracking  '!$AF:$AG,'Schedule 1 Project Tracking  '!$BG:$BL,'Schedule 1 Project Tracking  '!$BS:$BV,'Schedule 1 Project Tracking  '!#REF!</definedName>
    <definedName name="Z_33CCC5D3_6B3E_11D5_AEE2_0008C7038BD9_.wvu.FilterData" localSheetId="2" hidden="1">'Schedule 1 Project Tracking  '!$A$57:$CH$138</definedName>
    <definedName name="Z_33CCC5D3_6B3E_11D5_AEE2_0008C7038BD9_.wvu.PrintArea" localSheetId="2" hidden="1">'Schedule 1 Project Tracking  '!$D$49:$CH$138</definedName>
    <definedName name="Z_33CCC5D3_6B3E_11D5_AEE2_0008C7038BD9_.wvu.PrintTitles" localSheetId="2" hidden="1">'Schedule 1 Project Tracking  '!$I:$J,'Schedule 1 Project Tracking  '!$57:$57</definedName>
    <definedName name="Z_33CCC5D3_6B3E_11D5_AEE2_0008C7038BD9_.wvu.Rows" localSheetId="2" hidden="1">'Schedule 1 Project Tracking  '!$2:$47</definedName>
    <definedName name="Z_33CCC5D4_6B3E_11D5_AEE2_0008C7038BD9_.wvu.Cols" localSheetId="2" hidden="1">'Schedule 1 Project Tracking  '!$B:$C,'Schedule 1 Project Tracking  '!$K:$K,'Schedule 1 Project Tracking  '!$M:$N,'Schedule 1 Project Tracking  '!$Q:$S,'Schedule 1 Project Tracking  '!$Y:$Z,'Schedule 1 Project Tracking  '!$AF:$AG,'Schedule 1 Project Tracking  '!$BG:$BL,'Schedule 1 Project Tracking  '!$BS:$BV,'Schedule 1 Project Tracking  '!#REF!</definedName>
    <definedName name="Z_33CCC5D4_6B3E_11D5_AEE2_0008C7038BD9_.wvu.FilterData" localSheetId="2" hidden="1">'Schedule 1 Project Tracking  '!$A$57:$CH$138</definedName>
    <definedName name="Z_33CCC5D4_6B3E_11D5_AEE2_0008C7038BD9_.wvu.PrintArea" localSheetId="2" hidden="1">'Schedule 1 Project Tracking  '!$D$49:$CH$138</definedName>
    <definedName name="Z_33CCC5D4_6B3E_11D5_AEE2_0008C7038BD9_.wvu.PrintTitles" localSheetId="2" hidden="1">'Schedule 1 Project Tracking  '!$I:$J,'Schedule 1 Project Tracking  '!$57:$57</definedName>
    <definedName name="Z_33CCC5D4_6B3E_11D5_AEE2_0008C7038BD9_.wvu.Rows" localSheetId="2" hidden="1">'Schedule 1 Project Tracking  '!$2:$47</definedName>
    <definedName name="Z_47D4A962_618D_11D5_AEE2_0008C7038BD9_.wvu.Cols" localSheetId="2" hidden="1">'Schedule 1 Project Tracking  '!$E:$E,'Schedule 1 Project Tracking  '!$K:$K,'Schedule 1 Project Tracking  '!$N:$N,'Schedule 1 Project Tracking  '!$Q:$BI,'Schedule 1 Project Tracking  '!$BM:$CH,'Schedule 1 Project Tracking  '!#REF!</definedName>
    <definedName name="Z_47D4A962_618D_11D5_AEE2_0008C7038BD9_.wvu.FilterData" localSheetId="2" hidden="1">'Schedule 1 Project Tracking  '!$A$57:$CH$138</definedName>
    <definedName name="Z_47D4A962_618D_11D5_AEE2_0008C7038BD9_.wvu.PrintArea" localSheetId="2" hidden="1">'Schedule 1 Project Tracking  '!$A$51:$CH$121</definedName>
    <definedName name="Z_47D4A962_618D_11D5_AEE2_0008C7038BD9_.wvu.PrintTitles" localSheetId="2" hidden="1">'Schedule 1 Project Tracking  '!$I:$J,'Schedule 1 Project Tracking  '!$57:$57</definedName>
    <definedName name="Z_47D4A962_618D_11D5_AEE2_0008C7038BD9_.wvu.Rows" localSheetId="2" hidden="1">'Schedule 1 Project Tracking  '!$2:$50</definedName>
    <definedName name="Z_47D4A963_618D_11D5_AEE2_0008C7038BD9_.wvu.Cols" localSheetId="2" hidden="1">'Schedule 1 Project Tracking  '!$B:$C,'Schedule 1 Project Tracking  '!$K:$K,'Schedule 1 Project Tracking  '!$N:$N,'Schedule 1 Project Tracking  '!$Q:$BI,'Schedule 1 Project Tracking  '!$BM:$CH,'Schedule 1 Project Tracking  '!#REF!</definedName>
    <definedName name="Z_47D4A963_618D_11D5_AEE2_0008C7038BD9_.wvu.FilterData" localSheetId="2" hidden="1">'Schedule 1 Project Tracking  '!$A$57:$CH$138</definedName>
    <definedName name="Z_47D4A963_618D_11D5_AEE2_0008C7038BD9_.wvu.PrintArea" localSheetId="2" hidden="1">'Schedule 1 Project Tracking  '!$A$51:$CH$121</definedName>
    <definedName name="Z_47D4A963_618D_11D5_AEE2_0008C7038BD9_.wvu.PrintTitles" localSheetId="2" hidden="1">'Schedule 1 Project Tracking  '!$I:$J,'Schedule 1 Project Tracking  '!$57:$57</definedName>
    <definedName name="Z_47D4A963_618D_11D5_AEE2_0008C7038BD9_.wvu.Rows" localSheetId="2" hidden="1">'Schedule 1 Project Tracking  '!$2:$50</definedName>
    <definedName name="Z_6BC2B3C1_9F37_4B59_86C6_5DA134597C97_.wvu.FilterData" localSheetId="2" hidden="1">'Schedule 1 Project Tracking  '!$I$46:$I$49</definedName>
    <definedName name="Z_6BC2B3C1_9F37_4B59_86C6_5DA134597C97_.wvu.PrintArea" localSheetId="2" hidden="1">'Schedule 1 Project Tracking  '!$A$46:$BS$173</definedName>
    <definedName name="Z_6BC2B3C1_9F37_4B59_86C6_5DA134597C97_.wvu.PrintTitles" localSheetId="2" hidden="1">'Schedule 1 Project Tracking  '!$I:$I,'Schedule 1 Project Tracking  '!$57:$57</definedName>
    <definedName name="Z_6BDEB0F9_1F56_4E66_B1B5_7A45AD7FE314_.wvu.FilterData" localSheetId="2" hidden="1">'Schedule 1 Project Tracking  '!$I$46:$I$49</definedName>
    <definedName name="Z_6BDEB0F9_1F56_4E66_B1B5_7A45AD7FE314_.wvu.PrintArea" localSheetId="2" hidden="1">'Schedule 1 Project Tracking  '!$A$46:$BS$173</definedName>
    <definedName name="Z_6BDEB0F9_1F56_4E66_B1B5_7A45AD7FE314_.wvu.PrintTitles" localSheetId="2" hidden="1">'Schedule 1 Project Tracking  '!$I:$I,'Schedule 1 Project Tracking  '!$57:$57</definedName>
    <definedName name="Z_6F984490_FB92_4680_8C84_DEB0DC691201_.wvu.Cols" localSheetId="2" hidden="1">'Schedule 1 Project Tracking  '!$B:$B,'Schedule 1 Project Tracking  '!$G:$H,'Schedule 1 Project Tracking  '!$K:$N,'Schedule 1 Project Tracking  '!$P:$S,'Schedule 1 Project Tracking  '!$U:$AG,'Schedule 1 Project Tracking  '!$AK:$CQ</definedName>
    <definedName name="Z_6F984490_FB92_4680_8C84_DEB0DC691201_.wvu.FilterData" localSheetId="2" hidden="1">'Schedule 1 Project Tracking  '!$CI$57:$CX$138</definedName>
    <definedName name="Z_6F984490_FB92_4680_8C84_DEB0DC691201_.wvu.PrintArea" localSheetId="2" hidden="1">'Schedule 1 Project Tracking  '!$D$49:$CY$138</definedName>
    <definedName name="Z_6F984490_FB92_4680_8C84_DEB0DC691201_.wvu.PrintTitles" localSheetId="2" hidden="1">'Schedule 1 Project Tracking  '!$I:$J,'Schedule 1 Project Tracking  '!$57:$57</definedName>
    <definedName name="Z_6F984490_FB92_4680_8C84_DEB0DC691201_.wvu.Rows" localSheetId="2" hidden="1">'Schedule 1 Project Tracking  '!$2:$46</definedName>
    <definedName name="Z_7618E0F6_4FB3_486D_B6F6_3FAD6CA6E875_.wvu.FilterData" localSheetId="2" hidden="1">'Schedule 1 Project Tracking  '!$A$57:$CH$173</definedName>
    <definedName name="Z_7618E0F6_4FB3_486D_B6F6_3FAD6CA6E875_.wvu.PrintArea" localSheetId="2" hidden="1">'Schedule 1 Project Tracking  '!$A$46:$CH$173</definedName>
    <definedName name="Z_7618E0F6_4FB3_486D_B6F6_3FAD6CA6E875_.wvu.PrintTitles" localSheetId="2" hidden="1">'Schedule 1 Project Tracking  '!$A:$I,'Schedule 1 Project Tracking  '!$57:$57</definedName>
    <definedName name="Z_7618E0F6_4FB3_486D_B6F6_3FAD6CA6E875_.wvu.Rows" localSheetId="2" hidden="1">'Schedule 1 Project Tracking  '!$3:$45,'Schedule 1 Project Tracking  '!$56:$56</definedName>
    <definedName name="Z_92D4E22F_45EE_4FB4_98C8_B77CEBC3DC86_.wvu.FilterData" localSheetId="2" hidden="1">'Schedule 1 Project Tracking  '!$A$57:$CH$173</definedName>
    <definedName name="Z_92D4E22F_45EE_4FB4_98C8_B77CEBC3DC86_.wvu.PrintArea" localSheetId="2" hidden="1">'Schedule 1 Project Tracking  '!$A$46:$BS$173</definedName>
    <definedName name="Z_92D4E22F_45EE_4FB4_98C8_B77CEBC3DC86_.wvu.PrintTitles" localSheetId="2" hidden="1">'Schedule 1 Project Tracking  '!$I:$I,'Schedule 1 Project Tracking  '!$57:$57</definedName>
    <definedName name="Z_97CB8BA0_4978_11D5_AEE2_0008C7038BD9_.wvu.Cols" localSheetId="2" hidden="1">'Schedule 1 Project Tracking  '!$B:$C,'Schedule 1 Project Tracking  '!$G:$H,'Schedule 1 Project Tracking  '!$K:$K,'Schedule 1 Project Tracking  '!$M:$N,'Schedule 1 Project Tracking  '!$Q:$CH,'Schedule 1 Project Tracking  '!#REF!</definedName>
    <definedName name="Z_97CB8BA0_4978_11D5_AEE2_0008C7038BD9_.wvu.FilterData" localSheetId="2" hidden="1">'Schedule 1 Project Tracking  '!$A$57:$CH$129</definedName>
    <definedName name="Z_97CB8BA0_4978_11D5_AEE2_0008C7038BD9_.wvu.PrintArea" localSheetId="2" hidden="1">'Schedule 1 Project Tracking  '!$A$51:$CH$129</definedName>
    <definedName name="Z_97CB8BA0_4978_11D5_AEE2_0008C7038BD9_.wvu.PrintTitles" localSheetId="2" hidden="1">'Schedule 1 Project Tracking  '!$I:$J,'Schedule 1 Project Tracking  '!$57:$57</definedName>
    <definedName name="Z_97CB8BA0_4978_11D5_AEE2_0008C7038BD9_.wvu.Rows" localSheetId="2" hidden="1">'Schedule 1 Project Tracking  '!$2:$47</definedName>
    <definedName name="Z_986DA4E0_8C5C_11D5_AEE3_0008C7038BD9_.wvu.Cols" localSheetId="2" hidden="1">'Schedule 1 Project Tracking  '!$B:$B,'Schedule 1 Project Tracking  '!$G:$H,'Schedule 1 Project Tracking  '!$K:$K,'Schedule 1 Project Tracking  '!$M:$N,'Schedule 1 Project Tracking  '!$Q:$S,'Schedule 1 Project Tracking  '!$U:$AG,'Schedule 1 Project Tracking  '!$AK:$AL,'Schedule 1 Project Tracking  '!$AO:$CH,'Schedule 1 Project Tracking  '!$CI:$CQ</definedName>
    <definedName name="Z_986DA4E0_8C5C_11D5_AEE3_0008C7038BD9_.wvu.FilterData" localSheetId="2" hidden="1">'Schedule 1 Project Tracking  '!$A$57:$CH$138</definedName>
    <definedName name="Z_986DA4E0_8C5C_11D5_AEE3_0008C7038BD9_.wvu.PrintArea" localSheetId="2" hidden="1">'Schedule 1 Project Tracking  '!$D$49:$CH$138</definedName>
    <definedName name="Z_986DA4E0_8C5C_11D5_AEE3_0008C7038BD9_.wvu.PrintTitles" localSheetId="2" hidden="1">'Schedule 1 Project Tracking  '!$I:$J,'Schedule 1 Project Tracking  '!$57:$57</definedName>
    <definedName name="Z_986DA4E0_8C5C_11D5_AEE3_0008C7038BD9_.wvu.Rows" localSheetId="2" hidden="1">'Schedule 1 Project Tracking  '!$2:$46</definedName>
    <definedName name="Z_986DA4E1_8C5C_11D5_AEE3_0008C7038BD9_.wvu.Cols" localSheetId="2" hidden="1">'Schedule 1 Project Tracking  '!$D:$D,'Schedule 1 Project Tracking  '!$K:$K,'Schedule 1 Project Tracking  '!$M:$N,'Schedule 1 Project Tracking  '!$P:$S,'Schedule 1 Project Tracking  '!$U:$BI,'Schedule 1 Project Tracking  '!$BS:$CH,'Schedule 1 Project Tracking  '!$CI:$CQ</definedName>
    <definedName name="Z_986DA4E1_8C5C_11D5_AEE3_0008C7038BD9_.wvu.FilterData" localSheetId="2" hidden="1">'Schedule 1 Project Tracking  '!$A$57:$CH$138</definedName>
    <definedName name="Z_986DA4E1_8C5C_11D5_AEE3_0008C7038BD9_.wvu.PrintArea" localSheetId="2" hidden="1">'Schedule 1 Project Tracking  '!$D$49:$CH$138</definedName>
    <definedName name="Z_986DA4E1_8C5C_11D5_AEE3_0008C7038BD9_.wvu.PrintTitles" localSheetId="2" hidden="1">'Schedule 1 Project Tracking  '!$I:$J,'Schedule 1 Project Tracking  '!$57:$57</definedName>
    <definedName name="Z_986DA4E1_8C5C_11D5_AEE3_0008C7038BD9_.wvu.Rows" localSheetId="2" hidden="1">'Schedule 1 Project Tracking  '!$2:$46</definedName>
    <definedName name="Z_986DA4E2_8C5C_11D5_AEE3_0008C7038BD9_.wvu.Cols" localSheetId="2" hidden="1">'Schedule 1 Project Tracking  '!$M:$N,'Schedule 1 Project Tracking  '!$Y:$Z,'Schedule 1 Project Tracking  '!$AF:$AG,'Schedule 1 Project Tracking  '!$BG:$BI,'Schedule 1 Project Tracking  '!$BS:$BS,'Schedule 1 Project Tracking  '!#REF!,'Schedule 1 Project Tracking  '!$CL:$CQ</definedName>
    <definedName name="Z_986DA4E2_8C5C_11D5_AEE3_0008C7038BD9_.wvu.FilterData" localSheetId="2" hidden="1">'Schedule 1 Project Tracking  '!$A$57:$CH$138</definedName>
    <definedName name="Z_986DA4E2_8C5C_11D5_AEE3_0008C7038BD9_.wvu.PrintArea" localSheetId="2" hidden="1">'Schedule 1 Project Tracking  '!$D$49:$CH$138</definedName>
    <definedName name="Z_986DA4E2_8C5C_11D5_AEE3_0008C7038BD9_.wvu.PrintTitles" localSheetId="2" hidden="1">'Schedule 1 Project Tracking  '!$I:$J,'Schedule 1 Project Tracking  '!$57:$57</definedName>
    <definedName name="Z_986DA4E2_8C5C_11D5_AEE3_0008C7038BD9_.wvu.Rows" localSheetId="2" hidden="1">'Schedule 1 Project Tracking  '!$2:$46</definedName>
    <definedName name="Z_986DA4E3_8C5C_11D5_AEE3_0008C7038BD9_.wvu.Cols" localSheetId="2" hidden="1">'Schedule 1 Project Tracking  '!$D:$E,'Schedule 1 Project Tracking  '!$M:$N,'Schedule 1 Project Tracking  '!$Q:$S,'Schedule 1 Project Tracking  '!$Y:$Z,'Schedule 1 Project Tracking  '!$AB:$BI,'Schedule 1 Project Tracking  '!$BL:$CK</definedName>
    <definedName name="Z_986DA4E3_8C5C_11D5_AEE3_0008C7038BD9_.wvu.FilterData" localSheetId="2" hidden="1">'Schedule 1 Project Tracking  '!$A$57:$CH$138</definedName>
    <definedName name="Z_986DA4E3_8C5C_11D5_AEE3_0008C7038BD9_.wvu.PrintArea" localSheetId="2" hidden="1">'Schedule 1 Project Tracking  '!$D$49:$CH$138</definedName>
    <definedName name="Z_986DA4E3_8C5C_11D5_AEE3_0008C7038BD9_.wvu.PrintTitles" localSheetId="2" hidden="1">'Schedule 1 Project Tracking  '!$I:$J,'Schedule 1 Project Tracking  '!$57:$57</definedName>
    <definedName name="Z_986DA4E3_8C5C_11D5_AEE3_0008C7038BD9_.wvu.Rows" localSheetId="2" hidden="1">'Schedule 1 Project Tracking  '!$2:$46</definedName>
    <definedName name="Z_A71213D7_0602_11D7_AEE5_0008C7038BD9_.wvu.FilterData" localSheetId="2" hidden="1">'Schedule 1 Project Tracking  '!$A$57:$CX$770</definedName>
    <definedName name="Z_A71213D7_0602_11D7_AEE5_0008C7038BD9_.wvu.PrintArea" localSheetId="2" hidden="1">'Schedule 1 Project Tracking  '!$D$49:$CH$138</definedName>
    <definedName name="Z_A71213D7_0602_11D7_AEE5_0008C7038BD9_.wvu.PrintTitles" localSheetId="2" hidden="1">'Schedule 1 Project Tracking  '!$I:$J,'Schedule 1 Project Tracking  '!$57:$57</definedName>
    <definedName name="Z_A71213D7_0602_11D7_AEE5_0008C7038BD9_.wvu.Rows" localSheetId="2" hidden="1">'Schedule 1 Project Tracking  '!$2:$46</definedName>
    <definedName name="Z_B4FE7BB5_38B2_4400_B1C2_38DA7BBBE081_.wvu.FilterData" localSheetId="2" hidden="1">'Schedule 1 Project Tracking  '!$A$57:$CH$173</definedName>
    <definedName name="Z_B4FE7BB5_38B2_4400_B1C2_38DA7BBBE081_.wvu.PrintArea" localSheetId="2" hidden="1">'Schedule 1 Project Tracking  '!$A$46:$BS$173</definedName>
    <definedName name="Z_B4FE7BB5_38B2_4400_B1C2_38DA7BBBE081_.wvu.PrintTitles" localSheetId="2" hidden="1">'Schedule 1 Project Tracking  '!$I:$I,'Schedule 1 Project Tracking  '!$57:$57</definedName>
    <definedName name="Z_B72D4626_4B7A_4340_9B93_89C490483457_.wvu.FilterData" localSheetId="2" hidden="1">'Schedule 1 Project Tracking  '!$A$57:$CH$173</definedName>
    <definedName name="Z_B72D4626_4B7A_4340_9B93_89C490483457_.wvu.PrintArea" localSheetId="2" hidden="1">'Schedule 1 Project Tracking  '!$A$46:$BS$173</definedName>
    <definedName name="Z_B72D4626_4B7A_4340_9B93_89C490483457_.wvu.PrintTitles" localSheetId="2" hidden="1">'Schedule 1 Project Tracking  '!$I:$I,'Schedule 1 Project Tracking  '!$57:$57</definedName>
    <definedName name="Z_BC2B595A_6246_4B7B_AE22_09B53F7240EC_.wvu.FilterData" localSheetId="2" hidden="1">'Schedule 1 Project Tracking  '!$A$57:$CH$173</definedName>
    <definedName name="Z_BC2B595A_6246_4B7B_AE22_09B53F7240EC_.wvu.PrintArea" localSheetId="2" hidden="1">'Schedule 1 Project Tracking  '!$A$46:$BS$173</definedName>
    <definedName name="Z_BC2B595A_6246_4B7B_AE22_09B53F7240EC_.wvu.PrintTitles" localSheetId="2" hidden="1">'Schedule 1 Project Tracking  '!$I:$I,'Schedule 1 Project Tracking  '!$57:$57</definedName>
    <definedName name="Z_C176402D_BF62_424E_B26F_E66B9B96BE88_.wvu.FilterData" localSheetId="2" hidden="1">'Schedule 1 Project Tracking  '!$I$46:$I$49</definedName>
    <definedName name="Z_C176402D_BF62_424E_B26F_E66B9B96BE88_.wvu.PrintArea" localSheetId="2" hidden="1">'Schedule 1 Project Tracking  '!$A$46:$BS$173</definedName>
    <definedName name="Z_C176402D_BF62_424E_B26F_E66B9B96BE88_.wvu.PrintTitles" localSheetId="2" hidden="1">'Schedule 1 Project Tracking  '!$I:$I,'Schedule 1 Project Tracking  '!$57:$57</definedName>
    <definedName name="Z_C9EB4546_C4AE_4724_829B_C5ED7679CA1F_.wvu.FilterData" localSheetId="2" hidden="1">'Schedule 1 Project Tracking  '!$A$57:$CH$173</definedName>
    <definedName name="Z_C9EB4546_C4AE_4724_829B_C5ED7679CA1F_.wvu.PrintArea" localSheetId="2" hidden="1">'Schedule 1 Project Tracking  '!$A$46:$BS$173</definedName>
    <definedName name="Z_C9EB4546_C4AE_4724_829B_C5ED7679CA1F_.wvu.PrintTitles" localSheetId="2" hidden="1">'Schedule 1 Project Tracking  '!$I:$I,'Schedule 1 Project Tracking  '!$57:$57</definedName>
    <definedName name="Z_D84CB381_0715_11D4_886F_444553540000_.wvu.FilterData" localSheetId="2" hidden="1">'Schedule 1 Project Tracking  '!$I$46:$I$49</definedName>
    <definedName name="Z_D84CB381_0715_11D4_886F_444553540000_.wvu.PrintArea" localSheetId="2" hidden="1">'Schedule 1 Project Tracking  '!$I$46:$CH$129</definedName>
    <definedName name="Z_D84CB381_0715_11D4_886F_444553540000_.wvu.PrintTitles" localSheetId="2" hidden="1">'Schedule 1 Project Tracking  '!$I:$I,'Schedule 1 Project Tracking  '!$57:$57</definedName>
    <definedName name="Z_F65855CD_381A_486F_97FD_1988AEDBEEB0_.wvu.FilterData" localSheetId="2" hidden="1">'Schedule 1 Project Tracking  '!$A$57:$CH$173</definedName>
    <definedName name="Z_F65855CD_381A_486F_97FD_1988AEDBEEB0_.wvu.PrintArea" localSheetId="2" hidden="1">'Schedule 1 Project Tracking  '!$A$46:$BS$173</definedName>
    <definedName name="Z_F65855CD_381A_486F_97FD_1988AEDBEEB0_.wvu.PrintTitles" localSheetId="2" hidden="1">'Schedule 1 Project Tracking  '!$I:$I,'Schedule 1 Project Tracking  '!$57:$57</definedName>
    <definedName name="Z_F8572476_CBBD_4484_BD4F_4E750651BABD_.wvu.FilterData" localSheetId="2" hidden="1">'Schedule 1 Project Tracking  '!$I$46:$I$49</definedName>
    <definedName name="Z_F8572476_CBBD_4484_BD4F_4E750651BABD_.wvu.PrintArea" localSheetId="2" hidden="1">'Schedule 1 Project Tracking  '!$A$46:$BS$173</definedName>
    <definedName name="Z_F8572476_CBBD_4484_BD4F_4E750651BABD_.wvu.PrintTitles" localSheetId="2" hidden="1">'Schedule 1 Project Tracking  '!$I:$I,'Schedule 1 Project Tracking  '!$57:$57</definedName>
  </definedNames>
  <calcPr calcId="140001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D50" i="1" l="1"/>
  <c r="DD51" i="1"/>
  <c r="DD49" i="1"/>
  <c r="CZ50" i="1"/>
  <c r="CZ51" i="1"/>
  <c r="CZ49" i="1"/>
  <c r="CW50" i="1"/>
  <c r="CW51" i="1"/>
  <c r="CW52" i="1"/>
  <c r="CR4" i="1"/>
  <c r="CR50" i="1"/>
  <c r="CS50" i="1"/>
  <c r="CR5" i="1"/>
  <c r="CR51" i="1"/>
  <c r="CS51" i="1"/>
  <c r="CR6" i="1"/>
  <c r="CR52" i="1"/>
  <c r="CS52" i="1"/>
  <c r="CR7" i="1"/>
  <c r="CR53" i="1"/>
  <c r="CS53" i="1"/>
  <c r="CR8" i="1"/>
  <c r="CR54" i="1"/>
  <c r="CS54" i="1"/>
  <c r="CR3" i="1"/>
  <c r="CR49" i="1"/>
  <c r="CS49" i="1"/>
  <c r="CW49" i="1"/>
  <c r="BF55" i="1"/>
  <c r="BG55" i="1"/>
  <c r="BH55" i="1"/>
  <c r="BI55" i="1"/>
  <c r="AZ55" i="1"/>
  <c r="BA55" i="1"/>
  <c r="BB55" i="1"/>
  <c r="BC55" i="1"/>
  <c r="BD55" i="1"/>
  <c r="BE55" i="1"/>
  <c r="AY55" i="1"/>
  <c r="AX55" i="1"/>
  <c r="AV55" i="1"/>
  <c r="AT55" i="1"/>
  <c r="AS55" i="1"/>
  <c r="AQ55" i="1"/>
  <c r="AO55" i="1"/>
  <c r="AR170" i="1"/>
  <c r="AU170" i="1"/>
  <c r="AW170" i="1"/>
  <c r="AR171" i="1"/>
  <c r="AU171" i="1"/>
  <c r="AW171" i="1"/>
  <c r="AR172" i="1"/>
  <c r="AU172" i="1"/>
  <c r="AW172" i="1"/>
  <c r="AR173" i="1"/>
  <c r="AU173" i="1"/>
  <c r="AW173" i="1"/>
  <c r="AR174" i="1"/>
  <c r="AU174" i="1"/>
  <c r="AW174" i="1"/>
  <c r="AR175" i="1"/>
  <c r="AU175" i="1"/>
  <c r="AW175" i="1"/>
  <c r="AR176" i="1"/>
  <c r="AU176" i="1"/>
  <c r="AW176" i="1"/>
  <c r="AR177" i="1"/>
  <c r="AU177" i="1"/>
  <c r="AW177" i="1"/>
  <c r="AR178" i="1"/>
  <c r="AU178" i="1"/>
  <c r="AW178" i="1"/>
  <c r="AR179" i="1"/>
  <c r="AU179" i="1"/>
  <c r="AW179" i="1"/>
  <c r="AR180" i="1"/>
  <c r="AU180" i="1"/>
  <c r="AW180" i="1"/>
  <c r="AR181" i="1"/>
  <c r="AU181" i="1"/>
  <c r="AW181" i="1"/>
  <c r="AR182" i="1"/>
  <c r="AU182" i="1"/>
  <c r="AW182" i="1"/>
  <c r="AR183" i="1"/>
  <c r="AU183" i="1"/>
  <c r="AW183" i="1"/>
  <c r="AR184" i="1"/>
  <c r="AU184" i="1"/>
  <c r="AW184" i="1"/>
  <c r="AR185" i="1"/>
  <c r="AU185" i="1"/>
  <c r="AW185" i="1"/>
  <c r="AR186" i="1"/>
  <c r="AU186" i="1"/>
  <c r="AW186" i="1"/>
  <c r="AR187" i="1"/>
  <c r="AU187" i="1"/>
  <c r="AW187" i="1"/>
  <c r="AR188" i="1"/>
  <c r="AU188" i="1"/>
  <c r="AW188" i="1"/>
  <c r="AR189" i="1"/>
  <c r="AU189" i="1"/>
  <c r="AW189" i="1"/>
  <c r="AR190" i="1"/>
  <c r="AU190" i="1"/>
  <c r="AW190" i="1"/>
  <c r="AR191" i="1"/>
  <c r="AU191" i="1"/>
  <c r="AW191" i="1"/>
  <c r="AR192" i="1"/>
  <c r="AU192" i="1"/>
  <c r="AW192" i="1"/>
  <c r="AR193" i="1"/>
  <c r="AU193" i="1"/>
  <c r="AW193" i="1"/>
  <c r="AR194" i="1"/>
  <c r="AU194" i="1"/>
  <c r="AW194" i="1"/>
  <c r="AR195" i="1"/>
  <c r="AU195" i="1"/>
  <c r="AW195" i="1"/>
  <c r="AR196" i="1"/>
  <c r="AU196" i="1"/>
  <c r="AW196" i="1"/>
  <c r="AR197" i="1"/>
  <c r="AU197" i="1"/>
  <c r="AW197" i="1"/>
  <c r="AR198" i="1"/>
  <c r="AU198" i="1"/>
  <c r="AW198" i="1"/>
  <c r="AR199" i="1"/>
  <c r="AU199" i="1"/>
  <c r="AW199" i="1"/>
  <c r="AR200" i="1"/>
  <c r="AU200" i="1"/>
  <c r="AW200" i="1"/>
  <c r="AR201" i="1"/>
  <c r="AU201" i="1"/>
  <c r="AW201" i="1"/>
  <c r="AR202" i="1"/>
  <c r="AU202" i="1"/>
  <c r="AW202" i="1"/>
  <c r="AR203" i="1"/>
  <c r="AU203" i="1"/>
  <c r="AW203" i="1"/>
  <c r="AR204" i="1"/>
  <c r="AU204" i="1"/>
  <c r="AW204" i="1"/>
  <c r="AR205" i="1"/>
  <c r="AU205" i="1"/>
  <c r="AW205" i="1"/>
  <c r="AR206" i="1"/>
  <c r="AU206" i="1"/>
  <c r="AW206" i="1"/>
  <c r="AR207" i="1"/>
  <c r="AU207" i="1"/>
  <c r="AW207" i="1"/>
  <c r="AR208" i="1"/>
  <c r="AU208" i="1"/>
  <c r="AW208" i="1"/>
  <c r="AR209" i="1"/>
  <c r="AU209" i="1"/>
  <c r="AW209" i="1"/>
  <c r="AR210" i="1"/>
  <c r="AU210" i="1"/>
  <c r="AW210" i="1"/>
  <c r="AR211" i="1"/>
  <c r="AU211" i="1"/>
  <c r="AW211" i="1"/>
  <c r="AR212" i="1"/>
  <c r="AU212" i="1"/>
  <c r="AW212" i="1"/>
  <c r="AR213" i="1"/>
  <c r="AU213" i="1"/>
  <c r="AW213" i="1"/>
  <c r="AR214" i="1"/>
  <c r="AU214" i="1"/>
  <c r="AW214" i="1"/>
  <c r="AR215" i="1"/>
  <c r="AU215" i="1"/>
  <c r="AW215" i="1"/>
  <c r="AR216" i="1"/>
  <c r="AU216" i="1"/>
  <c r="AW216" i="1"/>
  <c r="AR217" i="1"/>
  <c r="AU217" i="1"/>
  <c r="AW217" i="1"/>
  <c r="AR218" i="1"/>
  <c r="AU218" i="1"/>
  <c r="AW218" i="1"/>
  <c r="AR219" i="1"/>
  <c r="AU219" i="1"/>
  <c r="AW219" i="1"/>
  <c r="AR220" i="1"/>
  <c r="AU220" i="1"/>
  <c r="AW220" i="1"/>
  <c r="AR221" i="1"/>
  <c r="AU221" i="1"/>
  <c r="AW221" i="1"/>
  <c r="AR222" i="1"/>
  <c r="AU222" i="1"/>
  <c r="AW222" i="1"/>
  <c r="AR223" i="1"/>
  <c r="AU223" i="1"/>
  <c r="AW223" i="1"/>
  <c r="AR224" i="1"/>
  <c r="AU224" i="1"/>
  <c r="AW224" i="1"/>
  <c r="AR225" i="1"/>
  <c r="AU225" i="1"/>
  <c r="AW225" i="1"/>
  <c r="AR226" i="1"/>
  <c r="AU226" i="1"/>
  <c r="AW226" i="1"/>
  <c r="AR227" i="1"/>
  <c r="AU227" i="1"/>
  <c r="AW227" i="1"/>
  <c r="AR228" i="1"/>
  <c r="AU228" i="1"/>
  <c r="AW228" i="1"/>
  <c r="AR229" i="1"/>
  <c r="AU229" i="1"/>
  <c r="AW229" i="1"/>
  <c r="AR230" i="1"/>
  <c r="AU230" i="1"/>
  <c r="AW230" i="1"/>
  <c r="AR231" i="1"/>
  <c r="AU231" i="1"/>
  <c r="AW231" i="1"/>
  <c r="AR232" i="1"/>
  <c r="AU232" i="1"/>
  <c r="AW232" i="1"/>
  <c r="AR233" i="1"/>
  <c r="AU233" i="1"/>
  <c r="AW233" i="1"/>
  <c r="AR234" i="1"/>
  <c r="AU234" i="1"/>
  <c r="AW234" i="1"/>
  <c r="AR235" i="1"/>
  <c r="AU235" i="1"/>
  <c r="AW235" i="1"/>
  <c r="AR236" i="1"/>
  <c r="AU236" i="1"/>
  <c r="AW236" i="1"/>
  <c r="AR237" i="1"/>
  <c r="AU237" i="1"/>
  <c r="AW237" i="1"/>
  <c r="AR238" i="1"/>
  <c r="AU238" i="1"/>
  <c r="AW238" i="1"/>
  <c r="AR239" i="1"/>
  <c r="AU239" i="1"/>
  <c r="AW239" i="1"/>
  <c r="AR240" i="1"/>
  <c r="AU240" i="1"/>
  <c r="AW240" i="1"/>
  <c r="AR241" i="1"/>
  <c r="AU241" i="1"/>
  <c r="AW241" i="1"/>
  <c r="AR242" i="1"/>
  <c r="AU242" i="1"/>
  <c r="AW242" i="1"/>
  <c r="AR243" i="1"/>
  <c r="AU243" i="1"/>
  <c r="AW243" i="1"/>
  <c r="AR244" i="1"/>
  <c r="AU244" i="1"/>
  <c r="AW244" i="1"/>
  <c r="AR245" i="1"/>
  <c r="AU245" i="1"/>
  <c r="AW245" i="1"/>
  <c r="AR246" i="1"/>
  <c r="AU246" i="1"/>
  <c r="AW246" i="1"/>
  <c r="AR247" i="1"/>
  <c r="AU247" i="1"/>
  <c r="AW247" i="1"/>
  <c r="AR248" i="1"/>
  <c r="AU248" i="1"/>
  <c r="AW248" i="1"/>
  <c r="AR249" i="1"/>
  <c r="AU249" i="1"/>
  <c r="AW249" i="1"/>
  <c r="AR250" i="1"/>
  <c r="AU250" i="1"/>
  <c r="AW250" i="1"/>
  <c r="AR251" i="1"/>
  <c r="AU251" i="1"/>
  <c r="AW251" i="1"/>
  <c r="AR252" i="1"/>
  <c r="AU252" i="1"/>
  <c r="AW252" i="1"/>
  <c r="AR253" i="1"/>
  <c r="AU253" i="1"/>
  <c r="AW253" i="1"/>
  <c r="AR254" i="1"/>
  <c r="AU254" i="1"/>
  <c r="AW254" i="1"/>
  <c r="AR255" i="1"/>
  <c r="AU255" i="1"/>
  <c r="AW255" i="1"/>
  <c r="AR256" i="1"/>
  <c r="AU256" i="1"/>
  <c r="AW256" i="1"/>
  <c r="AR257" i="1"/>
  <c r="AU257" i="1"/>
  <c r="AW257" i="1"/>
  <c r="AR258" i="1"/>
  <c r="AU258" i="1"/>
  <c r="AW258" i="1"/>
  <c r="AR259" i="1"/>
  <c r="AU259" i="1"/>
  <c r="AW259" i="1"/>
  <c r="AR260" i="1"/>
  <c r="AU260" i="1"/>
  <c r="AW260" i="1"/>
  <c r="AR261" i="1"/>
  <c r="AU261" i="1"/>
  <c r="AW261" i="1"/>
  <c r="AR262" i="1"/>
  <c r="AU262" i="1"/>
  <c r="AW262" i="1"/>
  <c r="AR263" i="1"/>
  <c r="AU263" i="1"/>
  <c r="AW263" i="1"/>
  <c r="AR264" i="1"/>
  <c r="AU264" i="1"/>
  <c r="AW264" i="1"/>
  <c r="AR265" i="1"/>
  <c r="AU265" i="1"/>
  <c r="AW265" i="1"/>
  <c r="AR266" i="1"/>
  <c r="AU266" i="1"/>
  <c r="AW266" i="1"/>
  <c r="AR267" i="1"/>
  <c r="AU267" i="1"/>
  <c r="AW267" i="1"/>
  <c r="AR268" i="1"/>
  <c r="AU268" i="1"/>
  <c r="AW268" i="1"/>
  <c r="AR269" i="1"/>
  <c r="AU269" i="1"/>
  <c r="AW269" i="1"/>
  <c r="AR270" i="1"/>
  <c r="AU270" i="1"/>
  <c r="AW270" i="1"/>
  <c r="AR271" i="1"/>
  <c r="AU271" i="1"/>
  <c r="AW271" i="1"/>
  <c r="AR272" i="1"/>
  <c r="AU272" i="1"/>
  <c r="AW272" i="1"/>
  <c r="AR273" i="1"/>
  <c r="AU273" i="1"/>
  <c r="AW273" i="1"/>
  <c r="AR274" i="1"/>
  <c r="AU274" i="1"/>
  <c r="AW274" i="1"/>
  <c r="AR275" i="1"/>
  <c r="AU275" i="1"/>
  <c r="AW275" i="1"/>
  <c r="AR276" i="1"/>
  <c r="AU276" i="1"/>
  <c r="AW276" i="1"/>
  <c r="AR277" i="1"/>
  <c r="AU277" i="1"/>
  <c r="AW277" i="1"/>
  <c r="AR278" i="1"/>
  <c r="AU278" i="1"/>
  <c r="AW278" i="1"/>
  <c r="AR279" i="1"/>
  <c r="AU279" i="1"/>
  <c r="AW279" i="1"/>
  <c r="AR280" i="1"/>
  <c r="AU280" i="1"/>
  <c r="AW280" i="1"/>
  <c r="AR281" i="1"/>
  <c r="AU281" i="1"/>
  <c r="AW281" i="1"/>
  <c r="AR282" i="1"/>
  <c r="AU282" i="1"/>
  <c r="AW282" i="1"/>
  <c r="AR283" i="1"/>
  <c r="AU283" i="1"/>
  <c r="AW283" i="1"/>
  <c r="AR284" i="1"/>
  <c r="AU284" i="1"/>
  <c r="AW284" i="1"/>
  <c r="AR285" i="1"/>
  <c r="AU285" i="1"/>
  <c r="AW285" i="1"/>
  <c r="AR286" i="1"/>
  <c r="AU286" i="1"/>
  <c r="AW286" i="1"/>
  <c r="AR287" i="1"/>
  <c r="AU287" i="1"/>
  <c r="AW287" i="1"/>
  <c r="AR288" i="1"/>
  <c r="AU288" i="1"/>
  <c r="AW288" i="1"/>
  <c r="AR289" i="1"/>
  <c r="AU289" i="1"/>
  <c r="AW289" i="1"/>
  <c r="AR290" i="1"/>
  <c r="AU290" i="1"/>
  <c r="AW290" i="1"/>
  <c r="AR291" i="1"/>
  <c r="AU291" i="1"/>
  <c r="AW291" i="1"/>
  <c r="AR292" i="1"/>
  <c r="AU292" i="1"/>
  <c r="AW292" i="1"/>
  <c r="AR293" i="1"/>
  <c r="AU293" i="1"/>
  <c r="AW293" i="1"/>
  <c r="AR294" i="1"/>
  <c r="AU294" i="1"/>
  <c r="AW294" i="1"/>
  <c r="AR295" i="1"/>
  <c r="AU295" i="1"/>
  <c r="AW295" i="1"/>
  <c r="AR296" i="1"/>
  <c r="AU296" i="1"/>
  <c r="AW296" i="1"/>
  <c r="AR297" i="1"/>
  <c r="AU297" i="1"/>
  <c r="AW297" i="1"/>
  <c r="AR298" i="1"/>
  <c r="AU298" i="1"/>
  <c r="AW298" i="1"/>
  <c r="AR299" i="1"/>
  <c r="AU299" i="1"/>
  <c r="AW299" i="1"/>
  <c r="AR300" i="1"/>
  <c r="AU300" i="1"/>
  <c r="AW300" i="1"/>
  <c r="AR301" i="1"/>
  <c r="AU301" i="1"/>
  <c r="AW301" i="1"/>
  <c r="AR302" i="1"/>
  <c r="AU302" i="1"/>
  <c r="AW302" i="1"/>
  <c r="AR303" i="1"/>
  <c r="AU303" i="1"/>
  <c r="AW303" i="1"/>
  <c r="AR304" i="1"/>
  <c r="AU304" i="1"/>
  <c r="AW304" i="1"/>
  <c r="AR305" i="1"/>
  <c r="AU305" i="1"/>
  <c r="AW305" i="1"/>
  <c r="AR306" i="1"/>
  <c r="AU306" i="1"/>
  <c r="AW306" i="1"/>
  <c r="AR307" i="1"/>
  <c r="AU307" i="1"/>
  <c r="AW307" i="1"/>
  <c r="AR308" i="1"/>
  <c r="AU308" i="1"/>
  <c r="AW308" i="1"/>
  <c r="AR309" i="1"/>
  <c r="AU309" i="1"/>
  <c r="AW309" i="1"/>
  <c r="AR310" i="1"/>
  <c r="AU310" i="1"/>
  <c r="AW310" i="1"/>
  <c r="AR311" i="1"/>
  <c r="AU311" i="1"/>
  <c r="AW311" i="1"/>
  <c r="AR312" i="1"/>
  <c r="AU312" i="1"/>
  <c r="AW312" i="1"/>
  <c r="AR313" i="1"/>
  <c r="AU313" i="1"/>
  <c r="AW313" i="1"/>
  <c r="AR314" i="1"/>
  <c r="AU314" i="1"/>
  <c r="AW314" i="1"/>
  <c r="AR315" i="1"/>
  <c r="AU315" i="1"/>
  <c r="AW315" i="1"/>
  <c r="AR316" i="1"/>
  <c r="AU316" i="1"/>
  <c r="AW316" i="1"/>
  <c r="AR317" i="1"/>
  <c r="AU317" i="1"/>
  <c r="AW317" i="1"/>
  <c r="AR318" i="1"/>
  <c r="AU318" i="1"/>
  <c r="AW318" i="1"/>
  <c r="AR319" i="1"/>
  <c r="AU319" i="1"/>
  <c r="AW319" i="1"/>
  <c r="AR320" i="1"/>
  <c r="AU320" i="1"/>
  <c r="AW320" i="1"/>
  <c r="AR321" i="1"/>
  <c r="AU321" i="1"/>
  <c r="AW321" i="1"/>
  <c r="AR322" i="1"/>
  <c r="AU322" i="1"/>
  <c r="AW322" i="1"/>
  <c r="AR323" i="1"/>
  <c r="AU323" i="1"/>
  <c r="AW323" i="1"/>
  <c r="AR324" i="1"/>
  <c r="AU324" i="1"/>
  <c r="AW324" i="1"/>
  <c r="AR325" i="1"/>
  <c r="AU325" i="1"/>
  <c r="AW325" i="1"/>
  <c r="AR326" i="1"/>
  <c r="AU326" i="1"/>
  <c r="AW326" i="1"/>
  <c r="AR327" i="1"/>
  <c r="AU327" i="1"/>
  <c r="AW327" i="1"/>
  <c r="AR328" i="1"/>
  <c r="AU328" i="1"/>
  <c r="AW328" i="1"/>
  <c r="AR329" i="1"/>
  <c r="AU329" i="1"/>
  <c r="AW329" i="1"/>
  <c r="AR330" i="1"/>
  <c r="AU330" i="1"/>
  <c r="AW330" i="1"/>
  <c r="AR331" i="1"/>
  <c r="AU331" i="1"/>
  <c r="AW331" i="1"/>
  <c r="AR332" i="1"/>
  <c r="AU332" i="1"/>
  <c r="AW332" i="1"/>
  <c r="AR333" i="1"/>
  <c r="AU333" i="1"/>
  <c r="AW333" i="1"/>
  <c r="AR334" i="1"/>
  <c r="AU334" i="1"/>
  <c r="AW334" i="1"/>
  <c r="AR335" i="1"/>
  <c r="AU335" i="1"/>
  <c r="AW335" i="1"/>
  <c r="AR336" i="1"/>
  <c r="AU336" i="1"/>
  <c r="AW336" i="1"/>
  <c r="AR337" i="1"/>
  <c r="AU337" i="1"/>
  <c r="AW337" i="1"/>
  <c r="AR338" i="1"/>
  <c r="AU338" i="1"/>
  <c r="AW338" i="1"/>
  <c r="AR339" i="1"/>
  <c r="AU339" i="1"/>
  <c r="AW339" i="1"/>
  <c r="AR340" i="1"/>
  <c r="AU340" i="1"/>
  <c r="AW340" i="1"/>
  <c r="AR341" i="1"/>
  <c r="AU341" i="1"/>
  <c r="AW341" i="1"/>
  <c r="AR342" i="1"/>
  <c r="AU342" i="1"/>
  <c r="AW342" i="1"/>
  <c r="AR343" i="1"/>
  <c r="AU343" i="1"/>
  <c r="AW343" i="1"/>
  <c r="AR344" i="1"/>
  <c r="AU344" i="1"/>
  <c r="AW344" i="1"/>
  <c r="AR345" i="1"/>
  <c r="AU345" i="1"/>
  <c r="AW345" i="1"/>
  <c r="AR346" i="1"/>
  <c r="AU346" i="1"/>
  <c r="AW346" i="1"/>
  <c r="AR347" i="1"/>
  <c r="AU347" i="1"/>
  <c r="AW347" i="1"/>
  <c r="AR348" i="1"/>
  <c r="AU348" i="1"/>
  <c r="AW348" i="1"/>
  <c r="AR349" i="1"/>
  <c r="AU349" i="1"/>
  <c r="AW349" i="1"/>
  <c r="AR350" i="1"/>
  <c r="AU350" i="1"/>
  <c r="AW350" i="1"/>
  <c r="AR351" i="1"/>
  <c r="AU351" i="1"/>
  <c r="AW351" i="1"/>
  <c r="AR352" i="1"/>
  <c r="AU352" i="1"/>
  <c r="AW352" i="1"/>
  <c r="AR353" i="1"/>
  <c r="AU353" i="1"/>
  <c r="AW353" i="1"/>
  <c r="AR354" i="1"/>
  <c r="AU354" i="1"/>
  <c r="AW354" i="1"/>
  <c r="AR355" i="1"/>
  <c r="AU355" i="1"/>
  <c r="AW355" i="1"/>
  <c r="AR356" i="1"/>
  <c r="AU356" i="1"/>
  <c r="AW356" i="1"/>
  <c r="AR357" i="1"/>
  <c r="AU357" i="1"/>
  <c r="AW357" i="1"/>
  <c r="AR358" i="1"/>
  <c r="AU358" i="1"/>
  <c r="AW358" i="1"/>
  <c r="AR359" i="1"/>
  <c r="AU359" i="1"/>
  <c r="AW359" i="1"/>
  <c r="AR360" i="1"/>
  <c r="AU360" i="1"/>
  <c r="AW360" i="1"/>
  <c r="AR361" i="1"/>
  <c r="AU361" i="1"/>
  <c r="AW361" i="1"/>
  <c r="AR362" i="1"/>
  <c r="AU362" i="1"/>
  <c r="AW362" i="1"/>
  <c r="AR363" i="1"/>
  <c r="AU363" i="1"/>
  <c r="AW363" i="1"/>
  <c r="AR364" i="1"/>
  <c r="AU364" i="1"/>
  <c r="AW364" i="1"/>
  <c r="AR365" i="1"/>
  <c r="AU365" i="1"/>
  <c r="AW365" i="1"/>
  <c r="AR366" i="1"/>
  <c r="AU366" i="1"/>
  <c r="AW366" i="1"/>
  <c r="AR367" i="1"/>
  <c r="AU367" i="1"/>
  <c r="AW367" i="1"/>
  <c r="AR368" i="1"/>
  <c r="AU368" i="1"/>
  <c r="AW368" i="1"/>
  <c r="AR369" i="1"/>
  <c r="AU369" i="1"/>
  <c r="AW369" i="1"/>
  <c r="AR370" i="1"/>
  <c r="AU370" i="1"/>
  <c r="AW370" i="1"/>
  <c r="AR371" i="1"/>
  <c r="AU371" i="1"/>
  <c r="AW371" i="1"/>
  <c r="AR372" i="1"/>
  <c r="AU372" i="1"/>
  <c r="AW372" i="1"/>
  <c r="AR373" i="1"/>
  <c r="AU373" i="1"/>
  <c r="AW373" i="1"/>
  <c r="AR374" i="1"/>
  <c r="AU374" i="1"/>
  <c r="AW374" i="1"/>
  <c r="AR375" i="1"/>
  <c r="AU375" i="1"/>
  <c r="AW375" i="1"/>
  <c r="AR376" i="1"/>
  <c r="AU376" i="1"/>
  <c r="AW376" i="1"/>
  <c r="AR377" i="1"/>
  <c r="AU377" i="1"/>
  <c r="AW377" i="1"/>
  <c r="AR378" i="1"/>
  <c r="AU378" i="1"/>
  <c r="AW378" i="1"/>
  <c r="AR379" i="1"/>
  <c r="AU379" i="1"/>
  <c r="AW379" i="1"/>
  <c r="AR380" i="1"/>
  <c r="AU380" i="1"/>
  <c r="AW380" i="1"/>
  <c r="AR381" i="1"/>
  <c r="AU381" i="1"/>
  <c r="AW381" i="1"/>
  <c r="AR382" i="1"/>
  <c r="AU382" i="1"/>
  <c r="AW382" i="1"/>
  <c r="AR383" i="1"/>
  <c r="AU383" i="1"/>
  <c r="AW383" i="1"/>
  <c r="AR384" i="1"/>
  <c r="AU384" i="1"/>
  <c r="AW384" i="1"/>
  <c r="AR385" i="1"/>
  <c r="AU385" i="1"/>
  <c r="AW385" i="1"/>
  <c r="AR386" i="1"/>
  <c r="AU386" i="1"/>
  <c r="AW386" i="1"/>
  <c r="AR387" i="1"/>
  <c r="AU387" i="1"/>
  <c r="AW387" i="1"/>
  <c r="AR388" i="1"/>
  <c r="AU388" i="1"/>
  <c r="AW388" i="1"/>
  <c r="AR389" i="1"/>
  <c r="AU389" i="1"/>
  <c r="AW389" i="1"/>
  <c r="AR390" i="1"/>
  <c r="AU390" i="1"/>
  <c r="AW390" i="1"/>
  <c r="AR391" i="1"/>
  <c r="AU391" i="1"/>
  <c r="AW391" i="1"/>
  <c r="AR392" i="1"/>
  <c r="AU392" i="1"/>
  <c r="AW392" i="1"/>
  <c r="AR393" i="1"/>
  <c r="AU393" i="1"/>
  <c r="AW393" i="1"/>
  <c r="AR394" i="1"/>
  <c r="AU394" i="1"/>
  <c r="AW394" i="1"/>
  <c r="AR395" i="1"/>
  <c r="AU395" i="1"/>
  <c r="AW395" i="1"/>
  <c r="AR396" i="1"/>
  <c r="AU396" i="1"/>
  <c r="AW396" i="1"/>
  <c r="AR397" i="1"/>
  <c r="AU397" i="1"/>
  <c r="AW397" i="1"/>
  <c r="AR398" i="1"/>
  <c r="AU398" i="1"/>
  <c r="AW398" i="1"/>
  <c r="AR399" i="1"/>
  <c r="AU399" i="1"/>
  <c r="AW399" i="1"/>
  <c r="AR400" i="1"/>
  <c r="AU400" i="1"/>
  <c r="AW400" i="1"/>
  <c r="AR401" i="1"/>
  <c r="AU401" i="1"/>
  <c r="AW401" i="1"/>
  <c r="AR402" i="1"/>
  <c r="AU402" i="1"/>
  <c r="AW402" i="1"/>
  <c r="AR403" i="1"/>
  <c r="AU403" i="1"/>
  <c r="AW403" i="1"/>
  <c r="AR404" i="1"/>
  <c r="AU404" i="1"/>
  <c r="AW404" i="1"/>
  <c r="AR405" i="1"/>
  <c r="AU405" i="1"/>
  <c r="AW405" i="1"/>
  <c r="AR406" i="1"/>
  <c r="AU406" i="1"/>
  <c r="AW406" i="1"/>
  <c r="AR407" i="1"/>
  <c r="AU407" i="1"/>
  <c r="AW407" i="1"/>
  <c r="AR408" i="1"/>
  <c r="AU408" i="1"/>
  <c r="AW408" i="1"/>
  <c r="AR409" i="1"/>
  <c r="AU409" i="1"/>
  <c r="AW409" i="1"/>
  <c r="AR410" i="1"/>
  <c r="AU410" i="1"/>
  <c r="AW410" i="1"/>
  <c r="AR411" i="1"/>
  <c r="AU411" i="1"/>
  <c r="AW411" i="1"/>
  <c r="AR412" i="1"/>
  <c r="AU412" i="1"/>
  <c r="AW412" i="1"/>
  <c r="AR413" i="1"/>
  <c r="AU413" i="1"/>
  <c r="AW413" i="1"/>
  <c r="AR414" i="1"/>
  <c r="AU414" i="1"/>
  <c r="AW414" i="1"/>
  <c r="AR415" i="1"/>
  <c r="AU415" i="1"/>
  <c r="AW415" i="1"/>
  <c r="AR416" i="1"/>
  <c r="AU416" i="1"/>
  <c r="AW416" i="1"/>
  <c r="AR417" i="1"/>
  <c r="AU417" i="1"/>
  <c r="AW417" i="1"/>
  <c r="AR418" i="1"/>
  <c r="AU418" i="1"/>
  <c r="AW418" i="1"/>
  <c r="AR419" i="1"/>
  <c r="AU419" i="1"/>
  <c r="AW419" i="1"/>
  <c r="AR420" i="1"/>
  <c r="AU420" i="1"/>
  <c r="AW420" i="1"/>
  <c r="AR421" i="1"/>
  <c r="AU421" i="1"/>
  <c r="AW421" i="1"/>
  <c r="AR422" i="1"/>
  <c r="AU422" i="1"/>
  <c r="AW422" i="1"/>
  <c r="AR423" i="1"/>
  <c r="AU423" i="1"/>
  <c r="AW423" i="1"/>
  <c r="AR424" i="1"/>
  <c r="AU424" i="1"/>
  <c r="AW424" i="1"/>
  <c r="AR425" i="1"/>
  <c r="AU425" i="1"/>
  <c r="AW425" i="1"/>
  <c r="AR426" i="1"/>
  <c r="AU426" i="1"/>
  <c r="AW426" i="1"/>
  <c r="AR427" i="1"/>
  <c r="AU427" i="1"/>
  <c r="AW427" i="1"/>
  <c r="AR428" i="1"/>
  <c r="AU428" i="1"/>
  <c r="AW428" i="1"/>
  <c r="AR429" i="1"/>
  <c r="AU429" i="1"/>
  <c r="AW429" i="1"/>
  <c r="AR430" i="1"/>
  <c r="AU430" i="1"/>
  <c r="AW430" i="1"/>
  <c r="AR431" i="1"/>
  <c r="AU431" i="1"/>
  <c r="AW431" i="1"/>
  <c r="AR432" i="1"/>
  <c r="AU432" i="1"/>
  <c r="AW432" i="1"/>
  <c r="AR433" i="1"/>
  <c r="AU433" i="1"/>
  <c r="AW433" i="1"/>
  <c r="AR434" i="1"/>
  <c r="AU434" i="1"/>
  <c r="AW434" i="1"/>
  <c r="AR435" i="1"/>
  <c r="AU435" i="1"/>
  <c r="AW435" i="1"/>
  <c r="AR436" i="1"/>
  <c r="AU436" i="1"/>
  <c r="AW436" i="1"/>
  <c r="AR437" i="1"/>
  <c r="AU437" i="1"/>
  <c r="AW437" i="1"/>
  <c r="AR438" i="1"/>
  <c r="AU438" i="1"/>
  <c r="AW438" i="1"/>
  <c r="AR439" i="1"/>
  <c r="AU439" i="1"/>
  <c r="AW439" i="1"/>
  <c r="AR440" i="1"/>
  <c r="AU440" i="1"/>
  <c r="AW440" i="1"/>
  <c r="AR441" i="1"/>
  <c r="AU441" i="1"/>
  <c r="AW441" i="1"/>
  <c r="AR442" i="1"/>
  <c r="AU442" i="1"/>
  <c r="AW442" i="1"/>
  <c r="AR443" i="1"/>
  <c r="AU443" i="1"/>
  <c r="AW443" i="1"/>
  <c r="AR444" i="1"/>
  <c r="AU444" i="1"/>
  <c r="AW444" i="1"/>
  <c r="AR445" i="1"/>
  <c r="AU445" i="1"/>
  <c r="AW445" i="1"/>
  <c r="AR446" i="1"/>
  <c r="AU446" i="1"/>
  <c r="AW446" i="1"/>
  <c r="AR447" i="1"/>
  <c r="AU447" i="1"/>
  <c r="AW447" i="1"/>
  <c r="AR448" i="1"/>
  <c r="AU448" i="1"/>
  <c r="AW448" i="1"/>
  <c r="AR449" i="1"/>
  <c r="AU449" i="1"/>
  <c r="AW449" i="1"/>
  <c r="AR450" i="1"/>
  <c r="AU450" i="1"/>
  <c r="AW450" i="1"/>
  <c r="AR451" i="1"/>
  <c r="AU451" i="1"/>
  <c r="AW451" i="1"/>
  <c r="AR452" i="1"/>
  <c r="AU452" i="1"/>
  <c r="AW452" i="1"/>
  <c r="AR453" i="1"/>
  <c r="AU453" i="1"/>
  <c r="AW453" i="1"/>
  <c r="AR454" i="1"/>
  <c r="AU454" i="1"/>
  <c r="AW454" i="1"/>
  <c r="AR455" i="1"/>
  <c r="AU455" i="1"/>
  <c r="AW455" i="1"/>
  <c r="AR456" i="1"/>
  <c r="AU456" i="1"/>
  <c r="AW456" i="1"/>
  <c r="AR457" i="1"/>
  <c r="AU457" i="1"/>
  <c r="AW457" i="1"/>
  <c r="AR458" i="1"/>
  <c r="AU458" i="1"/>
  <c r="AW458" i="1"/>
  <c r="AR459" i="1"/>
  <c r="AU459" i="1"/>
  <c r="AW459" i="1"/>
  <c r="AR460" i="1"/>
  <c r="AU460" i="1"/>
  <c r="AW460" i="1"/>
  <c r="AR461" i="1"/>
  <c r="AU461" i="1"/>
  <c r="AW461" i="1"/>
  <c r="AR462" i="1"/>
  <c r="AU462" i="1"/>
  <c r="AW462" i="1"/>
  <c r="AR463" i="1"/>
  <c r="AU463" i="1"/>
  <c r="AW463" i="1"/>
  <c r="AR464" i="1"/>
  <c r="AU464" i="1"/>
  <c r="AW464" i="1"/>
  <c r="AR465" i="1"/>
  <c r="AU465" i="1"/>
  <c r="AW465" i="1"/>
  <c r="AR466" i="1"/>
  <c r="AU466" i="1"/>
  <c r="AW466" i="1"/>
  <c r="AR467" i="1"/>
  <c r="AU467" i="1"/>
  <c r="AW467" i="1"/>
  <c r="AR468" i="1"/>
  <c r="AU468" i="1"/>
  <c r="AW468" i="1"/>
  <c r="AR469" i="1"/>
  <c r="AU469" i="1"/>
  <c r="AW469" i="1"/>
  <c r="AR470" i="1"/>
  <c r="AU470" i="1"/>
  <c r="AW470" i="1"/>
  <c r="AR471" i="1"/>
  <c r="AU471" i="1"/>
  <c r="AW471" i="1"/>
  <c r="AR472" i="1"/>
  <c r="AU472" i="1"/>
  <c r="AW472" i="1"/>
  <c r="AR473" i="1"/>
  <c r="AU473" i="1"/>
  <c r="AW473" i="1"/>
  <c r="AR474" i="1"/>
  <c r="AU474" i="1"/>
  <c r="AW474" i="1"/>
  <c r="AR475" i="1"/>
  <c r="AU475" i="1"/>
  <c r="AW475" i="1"/>
  <c r="AR476" i="1"/>
  <c r="AU476" i="1"/>
  <c r="AW476" i="1"/>
  <c r="AR477" i="1"/>
  <c r="AU477" i="1"/>
  <c r="AW477" i="1"/>
  <c r="AR478" i="1"/>
  <c r="AU478" i="1"/>
  <c r="AW478" i="1"/>
  <c r="AR479" i="1"/>
  <c r="AU479" i="1"/>
  <c r="AW479" i="1"/>
  <c r="AR480" i="1"/>
  <c r="AU480" i="1"/>
  <c r="AW480" i="1"/>
  <c r="AR481" i="1"/>
  <c r="AU481" i="1"/>
  <c r="AW481" i="1"/>
  <c r="AR482" i="1"/>
  <c r="AU482" i="1"/>
  <c r="AW482" i="1"/>
  <c r="AR483" i="1"/>
  <c r="AU483" i="1"/>
  <c r="AW483" i="1"/>
  <c r="AR484" i="1"/>
  <c r="AU484" i="1"/>
  <c r="AW484" i="1"/>
  <c r="AR485" i="1"/>
  <c r="AU485" i="1"/>
  <c r="AW485" i="1"/>
  <c r="AR486" i="1"/>
  <c r="AU486" i="1"/>
  <c r="AW486" i="1"/>
  <c r="AR487" i="1"/>
  <c r="AU487" i="1"/>
  <c r="AW487" i="1"/>
  <c r="AR488" i="1"/>
  <c r="AU488" i="1"/>
  <c r="AW488" i="1"/>
  <c r="AR489" i="1"/>
  <c r="AU489" i="1"/>
  <c r="AW489" i="1"/>
  <c r="AR490" i="1"/>
  <c r="AU490" i="1"/>
  <c r="AW490" i="1"/>
  <c r="AR491" i="1"/>
  <c r="AU491" i="1"/>
  <c r="AW491" i="1"/>
  <c r="AR492" i="1"/>
  <c r="AU492" i="1"/>
  <c r="AW492" i="1"/>
  <c r="AR493" i="1"/>
  <c r="AU493" i="1"/>
  <c r="AW493" i="1"/>
  <c r="AR494" i="1"/>
  <c r="AU494" i="1"/>
  <c r="AW494" i="1"/>
  <c r="AR495" i="1"/>
  <c r="AU495" i="1"/>
  <c r="AW495" i="1"/>
  <c r="AR496" i="1"/>
  <c r="AU496" i="1"/>
  <c r="AW496" i="1"/>
  <c r="AR497" i="1"/>
  <c r="AU497" i="1"/>
  <c r="AW497" i="1"/>
  <c r="AR498" i="1"/>
  <c r="AU498" i="1"/>
  <c r="AW498" i="1"/>
  <c r="AR499" i="1"/>
  <c r="AU499" i="1"/>
  <c r="AW499" i="1"/>
  <c r="AR500" i="1"/>
  <c r="AU500" i="1"/>
  <c r="AW500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J55" i="1"/>
  <c r="AH500" i="1"/>
  <c r="AH499" i="1"/>
  <c r="AH498" i="1"/>
  <c r="AH497" i="1"/>
  <c r="AH496" i="1"/>
  <c r="AH495" i="1"/>
  <c r="AH494" i="1"/>
  <c r="AH493" i="1"/>
  <c r="AH492" i="1"/>
  <c r="AH491" i="1"/>
  <c r="AH490" i="1"/>
  <c r="AH489" i="1"/>
  <c r="AH488" i="1"/>
  <c r="AH487" i="1"/>
  <c r="AH486" i="1"/>
  <c r="AH485" i="1"/>
  <c r="AH484" i="1"/>
  <c r="AH483" i="1"/>
  <c r="AH482" i="1"/>
  <c r="AH481" i="1"/>
  <c r="AH480" i="1"/>
  <c r="AH479" i="1"/>
  <c r="AH478" i="1"/>
  <c r="AH477" i="1"/>
  <c r="AH476" i="1"/>
  <c r="AH475" i="1"/>
  <c r="AH474" i="1"/>
  <c r="AH473" i="1"/>
  <c r="AH472" i="1"/>
  <c r="AH471" i="1"/>
  <c r="AH470" i="1"/>
  <c r="AH469" i="1"/>
  <c r="AH468" i="1"/>
  <c r="AH467" i="1"/>
  <c r="AH466" i="1"/>
  <c r="AH465" i="1"/>
  <c r="AH464" i="1"/>
  <c r="AH463" i="1"/>
  <c r="AH462" i="1"/>
  <c r="AH461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48" i="1"/>
  <c r="AH447" i="1"/>
  <c r="AH446" i="1"/>
  <c r="AH445" i="1"/>
  <c r="AH444" i="1"/>
  <c r="AH443" i="1"/>
  <c r="AH442" i="1"/>
  <c r="AH441" i="1"/>
  <c r="AH440" i="1"/>
  <c r="AH439" i="1"/>
  <c r="AH438" i="1"/>
  <c r="AH437" i="1"/>
  <c r="AH436" i="1"/>
  <c r="AH435" i="1"/>
  <c r="AH434" i="1"/>
  <c r="AH433" i="1"/>
  <c r="AH432" i="1"/>
  <c r="AH431" i="1"/>
  <c r="AH430" i="1"/>
  <c r="AH429" i="1"/>
  <c r="AH428" i="1"/>
  <c r="AH427" i="1"/>
  <c r="AH426" i="1"/>
  <c r="AH425" i="1"/>
  <c r="AH424" i="1"/>
  <c r="AH423" i="1"/>
  <c r="AH422" i="1"/>
  <c r="AH421" i="1"/>
  <c r="AH420" i="1"/>
  <c r="AH419" i="1"/>
  <c r="AH418" i="1"/>
  <c r="AH417" i="1"/>
  <c r="AH416" i="1"/>
  <c r="AH415" i="1"/>
  <c r="AH414" i="1"/>
  <c r="AH413" i="1"/>
  <c r="AH412" i="1"/>
  <c r="AH411" i="1"/>
  <c r="AH410" i="1"/>
  <c r="AH409" i="1"/>
  <c r="AH408" i="1"/>
  <c r="AH407" i="1"/>
  <c r="AH406" i="1"/>
  <c r="AH405" i="1"/>
  <c r="AH404" i="1"/>
  <c r="AH403" i="1"/>
  <c r="AH402" i="1"/>
  <c r="AH401" i="1"/>
  <c r="AH400" i="1"/>
  <c r="AH399" i="1"/>
  <c r="AH398" i="1"/>
  <c r="AH397" i="1"/>
  <c r="AH396" i="1"/>
  <c r="AH395" i="1"/>
  <c r="AH394" i="1"/>
  <c r="AH393" i="1"/>
  <c r="AH392" i="1"/>
  <c r="AH391" i="1"/>
  <c r="AH390" i="1"/>
  <c r="AH389" i="1"/>
  <c r="AH388" i="1"/>
  <c r="AH387" i="1"/>
  <c r="AH386" i="1"/>
  <c r="AH385" i="1"/>
  <c r="AH384" i="1"/>
  <c r="AH383" i="1"/>
  <c r="AH382" i="1"/>
  <c r="AH381" i="1"/>
  <c r="AH380" i="1"/>
  <c r="AH379" i="1"/>
  <c r="AH378" i="1"/>
  <c r="AH377" i="1"/>
  <c r="AH376" i="1"/>
  <c r="AH375" i="1"/>
  <c r="AH374" i="1"/>
  <c r="AH373" i="1"/>
  <c r="AH372" i="1"/>
  <c r="AH371" i="1"/>
  <c r="AH370" i="1"/>
  <c r="AH369" i="1"/>
  <c r="AH368" i="1"/>
  <c r="AH367" i="1"/>
  <c r="AH366" i="1"/>
  <c r="AH365" i="1"/>
  <c r="AH364" i="1"/>
  <c r="AH363" i="1"/>
  <c r="AH362" i="1"/>
  <c r="AH361" i="1"/>
  <c r="AH360" i="1"/>
  <c r="AH359" i="1"/>
  <c r="AH358" i="1"/>
  <c r="AH357" i="1"/>
  <c r="AH356" i="1"/>
  <c r="AH355" i="1"/>
  <c r="AH354" i="1"/>
  <c r="AH353" i="1"/>
  <c r="AH352" i="1"/>
  <c r="AH351" i="1"/>
  <c r="AH350" i="1"/>
  <c r="AH349" i="1"/>
  <c r="AH348" i="1"/>
  <c r="AH347" i="1"/>
  <c r="AH346" i="1"/>
  <c r="AH345" i="1"/>
  <c r="AH344" i="1"/>
  <c r="AH343" i="1"/>
  <c r="AH342" i="1"/>
  <c r="AH341" i="1"/>
  <c r="AH340" i="1"/>
  <c r="AH339" i="1"/>
  <c r="AH338" i="1"/>
  <c r="AH337" i="1"/>
  <c r="AH336" i="1"/>
  <c r="AH335" i="1"/>
  <c r="AH334" i="1"/>
  <c r="AH333" i="1"/>
  <c r="AH332" i="1"/>
  <c r="AH331" i="1"/>
  <c r="AH330" i="1"/>
  <c r="AH329" i="1"/>
  <c r="AH328" i="1"/>
  <c r="AH327" i="1"/>
  <c r="AH326" i="1"/>
  <c r="AH325" i="1"/>
  <c r="AH324" i="1"/>
  <c r="AH323" i="1"/>
  <c r="AH322" i="1"/>
  <c r="AH321" i="1"/>
  <c r="AH320" i="1"/>
  <c r="AH319" i="1"/>
  <c r="AH318" i="1"/>
  <c r="AH317" i="1"/>
  <c r="AH316" i="1"/>
  <c r="AH315" i="1"/>
  <c r="AH314" i="1"/>
  <c r="AH313" i="1"/>
  <c r="AH312" i="1"/>
  <c r="AH311" i="1"/>
  <c r="AH310" i="1"/>
  <c r="AH309" i="1"/>
  <c r="AH308" i="1"/>
  <c r="AH307" i="1"/>
  <c r="AH306" i="1"/>
  <c r="AH305" i="1"/>
  <c r="AH304" i="1"/>
  <c r="AH303" i="1"/>
  <c r="AH302" i="1"/>
  <c r="AH301" i="1"/>
  <c r="AH300" i="1"/>
  <c r="AH299" i="1"/>
  <c r="AH298" i="1"/>
  <c r="AH297" i="1"/>
  <c r="AH296" i="1"/>
  <c r="AH295" i="1"/>
  <c r="AH294" i="1"/>
  <c r="AH293" i="1"/>
  <c r="AH292" i="1"/>
  <c r="AH291" i="1"/>
  <c r="AH290" i="1"/>
  <c r="AH289" i="1"/>
  <c r="AH288" i="1"/>
  <c r="AH287" i="1"/>
  <c r="AH286" i="1"/>
  <c r="AH285" i="1"/>
  <c r="AH284" i="1"/>
  <c r="AH283" i="1"/>
  <c r="AH282" i="1"/>
  <c r="AH281" i="1"/>
  <c r="AH280" i="1"/>
  <c r="AH279" i="1"/>
  <c r="AH278" i="1"/>
  <c r="AH277" i="1"/>
  <c r="AH276" i="1"/>
  <c r="AH275" i="1"/>
  <c r="AH274" i="1"/>
  <c r="AH273" i="1"/>
  <c r="AH272" i="1"/>
  <c r="AH271" i="1"/>
  <c r="AH270" i="1"/>
  <c r="AH269" i="1"/>
  <c r="AH268" i="1"/>
  <c r="AH267" i="1"/>
  <c r="AH266" i="1"/>
  <c r="AH265" i="1"/>
  <c r="AH264" i="1"/>
  <c r="AH263" i="1"/>
  <c r="AH262" i="1"/>
  <c r="AH261" i="1"/>
  <c r="AH260" i="1"/>
  <c r="AH259" i="1"/>
  <c r="AH258" i="1"/>
  <c r="AH257" i="1"/>
  <c r="AH256" i="1"/>
  <c r="AH255" i="1"/>
  <c r="AH254" i="1"/>
  <c r="AH253" i="1"/>
  <c r="AH252" i="1"/>
  <c r="AH251" i="1"/>
  <c r="AH250" i="1"/>
  <c r="AH249" i="1"/>
  <c r="AH248" i="1"/>
  <c r="AH247" i="1"/>
  <c r="AH246" i="1"/>
  <c r="AH245" i="1"/>
  <c r="AH244" i="1"/>
  <c r="AH243" i="1"/>
  <c r="AH242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A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8" i="1"/>
  <c r="CR9" i="1"/>
  <c r="CR10" i="1"/>
  <c r="CR11" i="1"/>
  <c r="CR12" i="1"/>
  <c r="CR13" i="1"/>
  <c r="CR14" i="1"/>
  <c r="CR15" i="1"/>
  <c r="CR16" i="1"/>
  <c r="CO5" i="1"/>
  <c r="CO6" i="1"/>
  <c r="CO7" i="1"/>
  <c r="CO8" i="1"/>
  <c r="CO9" i="1"/>
  <c r="CO10" i="1"/>
  <c r="CO11" i="1"/>
  <c r="CO12" i="1"/>
  <c r="CO13" i="1"/>
  <c r="CO14" i="1"/>
  <c r="CO4" i="1"/>
  <c r="CO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3" i="1"/>
  <c r="AK4" i="1"/>
  <c r="AK50" i="1"/>
  <c r="AK5" i="1"/>
  <c r="AK51" i="1"/>
  <c r="AK6" i="1"/>
  <c r="AK52" i="1"/>
  <c r="AK7" i="1"/>
  <c r="AK53" i="1"/>
  <c r="AK8" i="1"/>
  <c r="AK54" i="1"/>
  <c r="AK9" i="1"/>
  <c r="AK55" i="1"/>
  <c r="AK3" i="1"/>
  <c r="AK49" i="1"/>
  <c r="AK10" i="1"/>
  <c r="AK11" i="1"/>
  <c r="AK12" i="1"/>
  <c r="AK13" i="1"/>
  <c r="AK14" i="1"/>
  <c r="AK15" i="1"/>
  <c r="AK16" i="1"/>
  <c r="AK17" i="1"/>
  <c r="AK18" i="1"/>
  <c r="C53" i="1"/>
  <c r="C52" i="1"/>
  <c r="J53" i="1"/>
  <c r="C4" i="1"/>
  <c r="C5" i="1"/>
  <c r="C6" i="1"/>
  <c r="C7" i="1"/>
  <c r="C8" i="1"/>
  <c r="C9" i="1"/>
  <c r="C10" i="1"/>
  <c r="C11" i="1"/>
  <c r="C12" i="1"/>
  <c r="C13" i="1"/>
  <c r="C3" i="1"/>
  <c r="B3" i="1"/>
  <c r="A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3" i="1"/>
  <c r="AE58" i="1"/>
  <c r="BV55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DE51" i="1"/>
  <c r="DE50" i="1"/>
  <c r="DE49" i="1"/>
  <c r="DA51" i="1"/>
  <c r="DA50" i="1"/>
  <c r="DA49" i="1"/>
  <c r="CW53" i="1"/>
  <c r="CX53" i="1"/>
  <c r="CX50" i="1"/>
  <c r="CX51" i="1"/>
  <c r="CX52" i="1"/>
  <c r="CX49" i="1"/>
  <c r="CS55" i="1"/>
  <c r="CT55" i="1"/>
  <c r="CT50" i="1"/>
  <c r="CT51" i="1"/>
  <c r="CT52" i="1"/>
  <c r="CT53" i="1"/>
  <c r="CT54" i="1"/>
  <c r="CT49" i="1"/>
  <c r="AL50" i="1"/>
  <c r="L55" i="1"/>
  <c r="AC59" i="1"/>
  <c r="AE59" i="1"/>
  <c r="AA59" i="1"/>
  <c r="AI59" i="1"/>
  <c r="AR59" i="1"/>
  <c r="AU59" i="1"/>
  <c r="AW59" i="1"/>
  <c r="AC60" i="1"/>
  <c r="AE60" i="1"/>
  <c r="AA60" i="1"/>
  <c r="AI60" i="1"/>
  <c r="AR60" i="1"/>
  <c r="AU60" i="1"/>
  <c r="AW60" i="1"/>
  <c r="AC61" i="1"/>
  <c r="AE61" i="1"/>
  <c r="AA61" i="1"/>
  <c r="AI61" i="1"/>
  <c r="AR61" i="1"/>
  <c r="AU61" i="1"/>
  <c r="AW61" i="1"/>
  <c r="AC62" i="1"/>
  <c r="AE62" i="1"/>
  <c r="AA62" i="1"/>
  <c r="AI62" i="1"/>
  <c r="AR62" i="1"/>
  <c r="AU62" i="1"/>
  <c r="AW62" i="1"/>
  <c r="AC63" i="1"/>
  <c r="AE63" i="1"/>
  <c r="AA63" i="1"/>
  <c r="AI63" i="1"/>
  <c r="AR63" i="1"/>
  <c r="AU63" i="1"/>
  <c r="AW63" i="1"/>
  <c r="AC64" i="1"/>
  <c r="AE64" i="1"/>
  <c r="AA64" i="1"/>
  <c r="AI64" i="1"/>
  <c r="AR64" i="1"/>
  <c r="AU64" i="1"/>
  <c r="AW64" i="1"/>
  <c r="AC65" i="1"/>
  <c r="AE65" i="1"/>
  <c r="AA65" i="1"/>
  <c r="AI65" i="1"/>
  <c r="AR65" i="1"/>
  <c r="AU65" i="1"/>
  <c r="AW65" i="1"/>
  <c r="AC66" i="1"/>
  <c r="AE66" i="1"/>
  <c r="AA66" i="1"/>
  <c r="AI66" i="1"/>
  <c r="AR66" i="1"/>
  <c r="AU66" i="1"/>
  <c r="AW66" i="1"/>
  <c r="AC67" i="1"/>
  <c r="AE67" i="1"/>
  <c r="AA67" i="1"/>
  <c r="AI67" i="1"/>
  <c r="AR67" i="1"/>
  <c r="AU67" i="1"/>
  <c r="AW67" i="1"/>
  <c r="AC68" i="1"/>
  <c r="AE68" i="1"/>
  <c r="AA68" i="1"/>
  <c r="AI68" i="1"/>
  <c r="AR68" i="1"/>
  <c r="AU68" i="1"/>
  <c r="AW68" i="1"/>
  <c r="AC69" i="1"/>
  <c r="AE69" i="1"/>
  <c r="AA69" i="1"/>
  <c r="AI69" i="1"/>
  <c r="AR69" i="1"/>
  <c r="AU69" i="1"/>
  <c r="AW69" i="1"/>
  <c r="AC70" i="1"/>
  <c r="AE70" i="1"/>
  <c r="AA70" i="1"/>
  <c r="AI70" i="1"/>
  <c r="AR70" i="1"/>
  <c r="AU70" i="1"/>
  <c r="AW70" i="1"/>
  <c r="AC71" i="1"/>
  <c r="AE71" i="1"/>
  <c r="AA71" i="1"/>
  <c r="AI71" i="1"/>
  <c r="AR71" i="1"/>
  <c r="AU71" i="1"/>
  <c r="AW71" i="1"/>
  <c r="AC72" i="1"/>
  <c r="AE72" i="1"/>
  <c r="AA72" i="1"/>
  <c r="AI72" i="1"/>
  <c r="AR72" i="1"/>
  <c r="AU72" i="1"/>
  <c r="AW72" i="1"/>
  <c r="AC73" i="1"/>
  <c r="AE73" i="1"/>
  <c r="AA73" i="1"/>
  <c r="AI73" i="1"/>
  <c r="AR73" i="1"/>
  <c r="AU73" i="1"/>
  <c r="AW73" i="1"/>
  <c r="AC74" i="1"/>
  <c r="AE74" i="1"/>
  <c r="AA74" i="1"/>
  <c r="AI74" i="1"/>
  <c r="AR74" i="1"/>
  <c r="AU74" i="1"/>
  <c r="AW74" i="1"/>
  <c r="AC75" i="1"/>
  <c r="AE75" i="1"/>
  <c r="AA75" i="1"/>
  <c r="AI75" i="1"/>
  <c r="AR75" i="1"/>
  <c r="AU75" i="1"/>
  <c r="AW75" i="1"/>
  <c r="AC76" i="1"/>
  <c r="AE76" i="1"/>
  <c r="AA76" i="1"/>
  <c r="AI76" i="1"/>
  <c r="AR76" i="1"/>
  <c r="AU76" i="1"/>
  <c r="AW76" i="1"/>
  <c r="AC77" i="1"/>
  <c r="AE77" i="1"/>
  <c r="AA77" i="1"/>
  <c r="AI77" i="1"/>
  <c r="AR77" i="1"/>
  <c r="AU77" i="1"/>
  <c r="AW77" i="1"/>
  <c r="AC78" i="1"/>
  <c r="AE78" i="1"/>
  <c r="AA78" i="1"/>
  <c r="AI78" i="1"/>
  <c r="AR78" i="1"/>
  <c r="AU78" i="1"/>
  <c r="AW78" i="1"/>
  <c r="AC79" i="1"/>
  <c r="AE79" i="1"/>
  <c r="AA79" i="1"/>
  <c r="AI79" i="1"/>
  <c r="AR79" i="1"/>
  <c r="AU79" i="1"/>
  <c r="AW79" i="1"/>
  <c r="AC80" i="1"/>
  <c r="AE80" i="1"/>
  <c r="AA80" i="1"/>
  <c r="AI80" i="1"/>
  <c r="AR80" i="1"/>
  <c r="AU80" i="1"/>
  <c r="AW80" i="1"/>
  <c r="AC81" i="1"/>
  <c r="AE81" i="1"/>
  <c r="AA81" i="1"/>
  <c r="AI81" i="1"/>
  <c r="AR81" i="1"/>
  <c r="AU81" i="1"/>
  <c r="AW81" i="1"/>
  <c r="AC82" i="1"/>
  <c r="AE82" i="1"/>
  <c r="AA82" i="1"/>
  <c r="AI82" i="1"/>
  <c r="AR82" i="1"/>
  <c r="AU82" i="1"/>
  <c r="AW82" i="1"/>
  <c r="AC83" i="1"/>
  <c r="AE83" i="1"/>
  <c r="AA83" i="1"/>
  <c r="AI83" i="1"/>
  <c r="AR83" i="1"/>
  <c r="AU83" i="1"/>
  <c r="AW83" i="1"/>
  <c r="AC84" i="1"/>
  <c r="AE84" i="1"/>
  <c r="AA84" i="1"/>
  <c r="AI84" i="1"/>
  <c r="AR84" i="1"/>
  <c r="AU84" i="1"/>
  <c r="AW84" i="1"/>
  <c r="AC85" i="1"/>
  <c r="AE85" i="1"/>
  <c r="AA85" i="1"/>
  <c r="AI85" i="1"/>
  <c r="AR85" i="1"/>
  <c r="AU85" i="1"/>
  <c r="AW85" i="1"/>
  <c r="AC86" i="1"/>
  <c r="AE86" i="1"/>
  <c r="AA86" i="1"/>
  <c r="AI86" i="1"/>
  <c r="AR86" i="1"/>
  <c r="AU86" i="1"/>
  <c r="AW86" i="1"/>
  <c r="AC87" i="1"/>
  <c r="AE87" i="1"/>
  <c r="AA87" i="1"/>
  <c r="AI87" i="1"/>
  <c r="AR87" i="1"/>
  <c r="AU87" i="1"/>
  <c r="AW87" i="1"/>
  <c r="AC88" i="1"/>
  <c r="AE88" i="1"/>
  <c r="AA88" i="1"/>
  <c r="AI88" i="1"/>
  <c r="AR88" i="1"/>
  <c r="AU88" i="1"/>
  <c r="AW88" i="1"/>
  <c r="AC89" i="1"/>
  <c r="AE89" i="1"/>
  <c r="AA89" i="1"/>
  <c r="AI89" i="1"/>
  <c r="AR89" i="1"/>
  <c r="AU89" i="1"/>
  <c r="AW89" i="1"/>
  <c r="AC90" i="1"/>
  <c r="AE90" i="1"/>
  <c r="AA90" i="1"/>
  <c r="AI90" i="1"/>
  <c r="AR90" i="1"/>
  <c r="AU90" i="1"/>
  <c r="AW90" i="1"/>
  <c r="AC91" i="1"/>
  <c r="AE91" i="1"/>
  <c r="AA91" i="1"/>
  <c r="AI91" i="1"/>
  <c r="AR91" i="1"/>
  <c r="AU91" i="1"/>
  <c r="AW91" i="1"/>
  <c r="AC92" i="1"/>
  <c r="AE92" i="1"/>
  <c r="AA92" i="1"/>
  <c r="AI92" i="1"/>
  <c r="AR92" i="1"/>
  <c r="AU92" i="1"/>
  <c r="AW92" i="1"/>
  <c r="AC93" i="1"/>
  <c r="AE93" i="1"/>
  <c r="AA93" i="1"/>
  <c r="AI93" i="1"/>
  <c r="AR93" i="1"/>
  <c r="AU93" i="1"/>
  <c r="AW93" i="1"/>
  <c r="AC94" i="1"/>
  <c r="AE94" i="1"/>
  <c r="AA94" i="1"/>
  <c r="AI94" i="1"/>
  <c r="AR94" i="1"/>
  <c r="AU94" i="1"/>
  <c r="AW94" i="1"/>
  <c r="AC95" i="1"/>
  <c r="AE95" i="1"/>
  <c r="AA95" i="1"/>
  <c r="AI95" i="1"/>
  <c r="AR95" i="1"/>
  <c r="AU95" i="1"/>
  <c r="AW95" i="1"/>
  <c r="AC96" i="1"/>
  <c r="AE96" i="1"/>
  <c r="AA96" i="1"/>
  <c r="AI96" i="1"/>
  <c r="AR96" i="1"/>
  <c r="AU96" i="1"/>
  <c r="AW96" i="1"/>
  <c r="AC97" i="1"/>
  <c r="AE97" i="1"/>
  <c r="AA97" i="1"/>
  <c r="AI97" i="1"/>
  <c r="AR97" i="1"/>
  <c r="AU97" i="1"/>
  <c r="AW97" i="1"/>
  <c r="AC98" i="1"/>
  <c r="AE98" i="1"/>
  <c r="AA98" i="1"/>
  <c r="AI98" i="1"/>
  <c r="AR98" i="1"/>
  <c r="AU98" i="1"/>
  <c r="AW98" i="1"/>
  <c r="AC99" i="1"/>
  <c r="AE99" i="1"/>
  <c r="AA99" i="1"/>
  <c r="AI99" i="1"/>
  <c r="AR99" i="1"/>
  <c r="AU99" i="1"/>
  <c r="AW99" i="1"/>
  <c r="AC100" i="1"/>
  <c r="AE100" i="1"/>
  <c r="AA100" i="1"/>
  <c r="AI100" i="1"/>
  <c r="AR100" i="1"/>
  <c r="AU100" i="1"/>
  <c r="AW100" i="1"/>
  <c r="AC101" i="1"/>
  <c r="AE101" i="1"/>
  <c r="AA101" i="1"/>
  <c r="AI101" i="1"/>
  <c r="AR101" i="1"/>
  <c r="AU101" i="1"/>
  <c r="AW101" i="1"/>
  <c r="AC102" i="1"/>
  <c r="AE102" i="1"/>
  <c r="AA102" i="1"/>
  <c r="AI102" i="1"/>
  <c r="AR102" i="1"/>
  <c r="AU102" i="1"/>
  <c r="AW102" i="1"/>
  <c r="AC103" i="1"/>
  <c r="AE103" i="1"/>
  <c r="AA103" i="1"/>
  <c r="AI103" i="1"/>
  <c r="AR103" i="1"/>
  <c r="AU103" i="1"/>
  <c r="AW103" i="1"/>
  <c r="AC104" i="1"/>
  <c r="AE104" i="1"/>
  <c r="AA104" i="1"/>
  <c r="AI104" i="1"/>
  <c r="AR104" i="1"/>
  <c r="AU104" i="1"/>
  <c r="AW104" i="1"/>
  <c r="AC105" i="1"/>
  <c r="AE105" i="1"/>
  <c r="AA105" i="1"/>
  <c r="AI105" i="1"/>
  <c r="AR105" i="1"/>
  <c r="AU105" i="1"/>
  <c r="AW105" i="1"/>
  <c r="AC106" i="1"/>
  <c r="AE106" i="1"/>
  <c r="AA106" i="1"/>
  <c r="AI106" i="1"/>
  <c r="AR106" i="1"/>
  <c r="AU106" i="1"/>
  <c r="AW106" i="1"/>
  <c r="AC107" i="1"/>
  <c r="AE107" i="1"/>
  <c r="AA107" i="1"/>
  <c r="AI107" i="1"/>
  <c r="AR107" i="1"/>
  <c r="AU107" i="1"/>
  <c r="AW107" i="1"/>
  <c r="AC108" i="1"/>
  <c r="AE108" i="1"/>
  <c r="AA108" i="1"/>
  <c r="AI108" i="1"/>
  <c r="AR108" i="1"/>
  <c r="AU108" i="1"/>
  <c r="AW108" i="1"/>
  <c r="AC109" i="1"/>
  <c r="AE109" i="1"/>
  <c r="AA109" i="1"/>
  <c r="AI109" i="1"/>
  <c r="AR109" i="1"/>
  <c r="AU109" i="1"/>
  <c r="AW109" i="1"/>
  <c r="AC110" i="1"/>
  <c r="AE110" i="1"/>
  <c r="AA110" i="1"/>
  <c r="AI110" i="1"/>
  <c r="AR110" i="1"/>
  <c r="AU110" i="1"/>
  <c r="AW110" i="1"/>
  <c r="AC111" i="1"/>
  <c r="AE111" i="1"/>
  <c r="AA111" i="1"/>
  <c r="AI111" i="1"/>
  <c r="AR111" i="1"/>
  <c r="AU111" i="1"/>
  <c r="AW111" i="1"/>
  <c r="AC112" i="1"/>
  <c r="AE112" i="1"/>
  <c r="AA112" i="1"/>
  <c r="AI112" i="1"/>
  <c r="AR112" i="1"/>
  <c r="AU112" i="1"/>
  <c r="AW112" i="1"/>
  <c r="AC113" i="1"/>
  <c r="AE113" i="1"/>
  <c r="AA113" i="1"/>
  <c r="AI113" i="1"/>
  <c r="AR113" i="1"/>
  <c r="AU113" i="1"/>
  <c r="AW113" i="1"/>
  <c r="AC114" i="1"/>
  <c r="AE114" i="1"/>
  <c r="AA114" i="1"/>
  <c r="AI114" i="1"/>
  <c r="AR114" i="1"/>
  <c r="AU114" i="1"/>
  <c r="AW114" i="1"/>
  <c r="AC115" i="1"/>
  <c r="AE115" i="1"/>
  <c r="AA115" i="1"/>
  <c r="AI115" i="1"/>
  <c r="AR115" i="1"/>
  <c r="AU115" i="1"/>
  <c r="AW115" i="1"/>
  <c r="AC116" i="1"/>
  <c r="AE116" i="1"/>
  <c r="AA116" i="1"/>
  <c r="AI116" i="1"/>
  <c r="AR116" i="1"/>
  <c r="AU116" i="1"/>
  <c r="AW116" i="1"/>
  <c r="AC117" i="1"/>
  <c r="AE117" i="1"/>
  <c r="AA117" i="1"/>
  <c r="AI117" i="1"/>
  <c r="AR117" i="1"/>
  <c r="AU117" i="1"/>
  <c r="AW117" i="1"/>
  <c r="AC118" i="1"/>
  <c r="AE118" i="1"/>
  <c r="AA118" i="1"/>
  <c r="AI118" i="1"/>
  <c r="AR118" i="1"/>
  <c r="AU118" i="1"/>
  <c r="AW118" i="1"/>
  <c r="AC119" i="1"/>
  <c r="AE119" i="1"/>
  <c r="AA119" i="1"/>
  <c r="AI119" i="1"/>
  <c r="AR119" i="1"/>
  <c r="AU119" i="1"/>
  <c r="AW119" i="1"/>
  <c r="AC120" i="1"/>
  <c r="AE120" i="1"/>
  <c r="AA120" i="1"/>
  <c r="AI120" i="1"/>
  <c r="AR120" i="1"/>
  <c r="AU120" i="1"/>
  <c r="AW120" i="1"/>
  <c r="AC121" i="1"/>
  <c r="AE121" i="1"/>
  <c r="AA121" i="1"/>
  <c r="AI121" i="1"/>
  <c r="AR121" i="1"/>
  <c r="AU121" i="1"/>
  <c r="AW121" i="1"/>
  <c r="AC122" i="1"/>
  <c r="AE122" i="1"/>
  <c r="AA122" i="1"/>
  <c r="AI122" i="1"/>
  <c r="AR122" i="1"/>
  <c r="AU122" i="1"/>
  <c r="AW122" i="1"/>
  <c r="AC123" i="1"/>
  <c r="AE123" i="1"/>
  <c r="AA123" i="1"/>
  <c r="AI123" i="1"/>
  <c r="AR123" i="1"/>
  <c r="AU123" i="1"/>
  <c r="AW123" i="1"/>
  <c r="AC124" i="1"/>
  <c r="AE124" i="1"/>
  <c r="AA124" i="1"/>
  <c r="AI124" i="1"/>
  <c r="AR124" i="1"/>
  <c r="AU124" i="1"/>
  <c r="AW124" i="1"/>
  <c r="AC125" i="1"/>
  <c r="AE125" i="1"/>
  <c r="AA125" i="1"/>
  <c r="AI125" i="1"/>
  <c r="AR125" i="1"/>
  <c r="AU125" i="1"/>
  <c r="AW125" i="1"/>
  <c r="AC126" i="1"/>
  <c r="AE126" i="1"/>
  <c r="AA126" i="1"/>
  <c r="AI126" i="1"/>
  <c r="AR126" i="1"/>
  <c r="AU126" i="1"/>
  <c r="AW126" i="1"/>
  <c r="AC127" i="1"/>
  <c r="AE127" i="1"/>
  <c r="AA127" i="1"/>
  <c r="AI127" i="1"/>
  <c r="AR127" i="1"/>
  <c r="AU127" i="1"/>
  <c r="AW127" i="1"/>
  <c r="AC128" i="1"/>
  <c r="AE128" i="1"/>
  <c r="AA128" i="1"/>
  <c r="AI128" i="1"/>
  <c r="AR128" i="1"/>
  <c r="AU128" i="1"/>
  <c r="AW128" i="1"/>
  <c r="AC129" i="1"/>
  <c r="AE129" i="1"/>
  <c r="AA129" i="1"/>
  <c r="AI129" i="1"/>
  <c r="AR129" i="1"/>
  <c r="AU129" i="1"/>
  <c r="AW129" i="1"/>
  <c r="AC130" i="1"/>
  <c r="AE130" i="1"/>
  <c r="AA130" i="1"/>
  <c r="AI130" i="1"/>
  <c r="AR130" i="1"/>
  <c r="AU130" i="1"/>
  <c r="AW130" i="1"/>
  <c r="AC131" i="1"/>
  <c r="AE131" i="1"/>
  <c r="AA131" i="1"/>
  <c r="AI131" i="1"/>
  <c r="AR131" i="1"/>
  <c r="AU131" i="1"/>
  <c r="AW131" i="1"/>
  <c r="AC132" i="1"/>
  <c r="AE132" i="1"/>
  <c r="AA132" i="1"/>
  <c r="AI132" i="1"/>
  <c r="AR132" i="1"/>
  <c r="AU132" i="1"/>
  <c r="AW132" i="1"/>
  <c r="AC133" i="1"/>
  <c r="AE133" i="1"/>
  <c r="AA133" i="1"/>
  <c r="AI133" i="1"/>
  <c r="AR133" i="1"/>
  <c r="AU133" i="1"/>
  <c r="AW133" i="1"/>
  <c r="AC134" i="1"/>
  <c r="AE134" i="1"/>
  <c r="AA134" i="1"/>
  <c r="AI134" i="1"/>
  <c r="AR134" i="1"/>
  <c r="AU134" i="1"/>
  <c r="AW134" i="1"/>
  <c r="AC135" i="1"/>
  <c r="AE135" i="1"/>
  <c r="AA135" i="1"/>
  <c r="AI135" i="1"/>
  <c r="AR135" i="1"/>
  <c r="AU135" i="1"/>
  <c r="AW135" i="1"/>
  <c r="AC136" i="1"/>
  <c r="AE136" i="1"/>
  <c r="AA136" i="1"/>
  <c r="AI136" i="1"/>
  <c r="AR136" i="1"/>
  <c r="AU136" i="1"/>
  <c r="AW136" i="1"/>
  <c r="AC137" i="1"/>
  <c r="AE137" i="1"/>
  <c r="AA137" i="1"/>
  <c r="AI137" i="1"/>
  <c r="AR137" i="1"/>
  <c r="AU137" i="1"/>
  <c r="AW137" i="1"/>
  <c r="AC138" i="1"/>
  <c r="AE138" i="1"/>
  <c r="AA138" i="1"/>
  <c r="AI138" i="1"/>
  <c r="AR138" i="1"/>
  <c r="AU138" i="1"/>
  <c r="AW138" i="1"/>
  <c r="AC139" i="1"/>
  <c r="AE139" i="1"/>
  <c r="AA139" i="1"/>
  <c r="AI139" i="1"/>
  <c r="AR139" i="1"/>
  <c r="AU139" i="1"/>
  <c r="AW139" i="1"/>
  <c r="AC140" i="1"/>
  <c r="AE140" i="1"/>
  <c r="AA140" i="1"/>
  <c r="AI140" i="1"/>
  <c r="AR140" i="1"/>
  <c r="AU140" i="1"/>
  <c r="AW140" i="1"/>
  <c r="AC141" i="1"/>
  <c r="AE141" i="1"/>
  <c r="AA141" i="1"/>
  <c r="AI141" i="1"/>
  <c r="AR141" i="1"/>
  <c r="AU141" i="1"/>
  <c r="AW141" i="1"/>
  <c r="AC142" i="1"/>
  <c r="AE142" i="1"/>
  <c r="AA142" i="1"/>
  <c r="AI142" i="1"/>
  <c r="AR142" i="1"/>
  <c r="AU142" i="1"/>
  <c r="AW142" i="1"/>
  <c r="AC143" i="1"/>
  <c r="AE143" i="1"/>
  <c r="AA143" i="1"/>
  <c r="AI143" i="1"/>
  <c r="AR143" i="1"/>
  <c r="AU143" i="1"/>
  <c r="AW143" i="1"/>
  <c r="AC144" i="1"/>
  <c r="AE144" i="1"/>
  <c r="AA144" i="1"/>
  <c r="AI144" i="1"/>
  <c r="AR144" i="1"/>
  <c r="AU144" i="1"/>
  <c r="AW144" i="1"/>
  <c r="AC145" i="1"/>
  <c r="AE145" i="1"/>
  <c r="AA145" i="1"/>
  <c r="AI145" i="1"/>
  <c r="AR145" i="1"/>
  <c r="AU145" i="1"/>
  <c r="AW145" i="1"/>
  <c r="AC146" i="1"/>
  <c r="AE146" i="1"/>
  <c r="AA146" i="1"/>
  <c r="AI146" i="1"/>
  <c r="AR146" i="1"/>
  <c r="AU146" i="1"/>
  <c r="AW146" i="1"/>
  <c r="AC147" i="1"/>
  <c r="AE147" i="1"/>
  <c r="AA147" i="1"/>
  <c r="AI147" i="1"/>
  <c r="AR147" i="1"/>
  <c r="AU147" i="1"/>
  <c r="AW147" i="1"/>
  <c r="AC148" i="1"/>
  <c r="AE148" i="1"/>
  <c r="AA148" i="1"/>
  <c r="AI148" i="1"/>
  <c r="AR148" i="1"/>
  <c r="AU148" i="1"/>
  <c r="AW148" i="1"/>
  <c r="AC149" i="1"/>
  <c r="AE149" i="1"/>
  <c r="AA149" i="1"/>
  <c r="AI149" i="1"/>
  <c r="AR149" i="1"/>
  <c r="AU149" i="1"/>
  <c r="AW149" i="1"/>
  <c r="AC150" i="1"/>
  <c r="AE150" i="1"/>
  <c r="AA150" i="1"/>
  <c r="AI150" i="1"/>
  <c r="AR150" i="1"/>
  <c r="AU150" i="1"/>
  <c r="AW150" i="1"/>
  <c r="AC151" i="1"/>
  <c r="AE151" i="1"/>
  <c r="AA151" i="1"/>
  <c r="AI151" i="1"/>
  <c r="AR151" i="1"/>
  <c r="AU151" i="1"/>
  <c r="AW151" i="1"/>
  <c r="AC152" i="1"/>
  <c r="AE152" i="1"/>
  <c r="AA152" i="1"/>
  <c r="AI152" i="1"/>
  <c r="AR152" i="1"/>
  <c r="AU152" i="1"/>
  <c r="AW152" i="1"/>
  <c r="AC153" i="1"/>
  <c r="AE153" i="1"/>
  <c r="AA153" i="1"/>
  <c r="AI153" i="1"/>
  <c r="AR153" i="1"/>
  <c r="AU153" i="1"/>
  <c r="AW153" i="1"/>
  <c r="AC154" i="1"/>
  <c r="AE154" i="1"/>
  <c r="AA154" i="1"/>
  <c r="AI154" i="1"/>
  <c r="AR154" i="1"/>
  <c r="AU154" i="1"/>
  <c r="AW154" i="1"/>
  <c r="AC155" i="1"/>
  <c r="AE155" i="1"/>
  <c r="AA155" i="1"/>
  <c r="AI155" i="1"/>
  <c r="AR155" i="1"/>
  <c r="AU155" i="1"/>
  <c r="AW155" i="1"/>
  <c r="AC156" i="1"/>
  <c r="AE156" i="1"/>
  <c r="AA156" i="1"/>
  <c r="AI156" i="1"/>
  <c r="AR156" i="1"/>
  <c r="AU156" i="1"/>
  <c r="AW156" i="1"/>
  <c r="AC157" i="1"/>
  <c r="AE157" i="1"/>
  <c r="AA157" i="1"/>
  <c r="AI157" i="1"/>
  <c r="AR157" i="1"/>
  <c r="AU157" i="1"/>
  <c r="AW157" i="1"/>
  <c r="AC158" i="1"/>
  <c r="AE158" i="1"/>
  <c r="AA158" i="1"/>
  <c r="AI158" i="1"/>
  <c r="AR158" i="1"/>
  <c r="AU158" i="1"/>
  <c r="AW158" i="1"/>
  <c r="AC159" i="1"/>
  <c r="AE159" i="1"/>
  <c r="AA159" i="1"/>
  <c r="AI159" i="1"/>
  <c r="AR159" i="1"/>
  <c r="AU159" i="1"/>
  <c r="AW159" i="1"/>
  <c r="AC160" i="1"/>
  <c r="AE160" i="1"/>
  <c r="AA160" i="1"/>
  <c r="AI160" i="1"/>
  <c r="AR160" i="1"/>
  <c r="AU160" i="1"/>
  <c r="AW160" i="1"/>
  <c r="AC161" i="1"/>
  <c r="AE161" i="1"/>
  <c r="AA161" i="1"/>
  <c r="AI161" i="1"/>
  <c r="AR161" i="1"/>
  <c r="AU161" i="1"/>
  <c r="AW161" i="1"/>
  <c r="AC162" i="1"/>
  <c r="AE162" i="1"/>
  <c r="AA162" i="1"/>
  <c r="AI162" i="1"/>
  <c r="AR162" i="1"/>
  <c r="AU162" i="1"/>
  <c r="AW162" i="1"/>
  <c r="AC163" i="1"/>
  <c r="AE163" i="1"/>
  <c r="AA163" i="1"/>
  <c r="AI163" i="1"/>
  <c r="AR163" i="1"/>
  <c r="AU163" i="1"/>
  <c r="AW163" i="1"/>
  <c r="AC164" i="1"/>
  <c r="AE164" i="1"/>
  <c r="AA164" i="1"/>
  <c r="AI164" i="1"/>
  <c r="AR164" i="1"/>
  <c r="AU164" i="1"/>
  <c r="AW164" i="1"/>
  <c r="AC165" i="1"/>
  <c r="AE165" i="1"/>
  <c r="AA165" i="1"/>
  <c r="AI165" i="1"/>
  <c r="AR165" i="1"/>
  <c r="AU165" i="1"/>
  <c r="AW165" i="1"/>
  <c r="AC166" i="1"/>
  <c r="AE166" i="1"/>
  <c r="AA166" i="1"/>
  <c r="AI166" i="1"/>
  <c r="AR166" i="1"/>
  <c r="AU166" i="1"/>
  <c r="AW166" i="1"/>
  <c r="AC167" i="1"/>
  <c r="AE167" i="1"/>
  <c r="AA167" i="1"/>
  <c r="AI167" i="1"/>
  <c r="AR167" i="1"/>
  <c r="AU167" i="1"/>
  <c r="AW167" i="1"/>
  <c r="AC168" i="1"/>
  <c r="AE168" i="1"/>
  <c r="AA168" i="1"/>
  <c r="AI168" i="1"/>
  <c r="AR168" i="1"/>
  <c r="AU168" i="1"/>
  <c r="AW168" i="1"/>
  <c r="AC169" i="1"/>
  <c r="AE169" i="1"/>
  <c r="AI169" i="1"/>
  <c r="AR169" i="1"/>
  <c r="AU169" i="1"/>
  <c r="AW169" i="1"/>
  <c r="T771" i="1"/>
  <c r="X128" i="1"/>
  <c r="U128" i="1"/>
  <c r="T55" i="1"/>
  <c r="X105" i="1"/>
  <c r="U105" i="1"/>
  <c r="X104" i="1"/>
  <c r="U104" i="1"/>
  <c r="X103" i="1"/>
  <c r="U103" i="1"/>
  <c r="X102" i="1"/>
  <c r="U102" i="1"/>
  <c r="X101" i="1"/>
  <c r="U101" i="1"/>
  <c r="X100" i="1"/>
  <c r="U100" i="1"/>
  <c r="X99" i="1"/>
  <c r="U99" i="1"/>
  <c r="X98" i="1"/>
  <c r="U98" i="1"/>
  <c r="X97" i="1"/>
  <c r="U97" i="1"/>
  <c r="X96" i="1"/>
  <c r="U96" i="1"/>
  <c r="U92" i="1"/>
  <c r="U93" i="1"/>
  <c r="U94" i="1"/>
  <c r="U61" i="1"/>
  <c r="X61" i="1"/>
  <c r="X143" i="1"/>
  <c r="U143" i="1"/>
  <c r="X151" i="1"/>
  <c r="U151" i="1"/>
  <c r="X148" i="1"/>
  <c r="U148" i="1"/>
  <c r="X149" i="1"/>
  <c r="U149" i="1"/>
  <c r="X156" i="1"/>
  <c r="U156" i="1"/>
  <c r="X162" i="1"/>
  <c r="U162" i="1"/>
  <c r="X159" i="1"/>
  <c r="U159" i="1"/>
  <c r="X122" i="1"/>
  <c r="U122" i="1"/>
  <c r="X121" i="1"/>
  <c r="U121" i="1"/>
  <c r="X120" i="1"/>
  <c r="U120" i="1"/>
  <c r="X119" i="1"/>
  <c r="U119" i="1"/>
  <c r="X118" i="1"/>
  <c r="U118" i="1"/>
  <c r="X117" i="1"/>
  <c r="U117" i="1"/>
  <c r="X116" i="1"/>
  <c r="U116" i="1"/>
  <c r="X115" i="1"/>
  <c r="U115" i="1"/>
  <c r="X114" i="1"/>
  <c r="U114" i="1"/>
  <c r="X113" i="1"/>
  <c r="U113" i="1"/>
  <c r="X112" i="1"/>
  <c r="U112" i="1"/>
  <c r="X111" i="1"/>
  <c r="U111" i="1"/>
  <c r="X110" i="1"/>
  <c r="U110" i="1"/>
  <c r="X109" i="1"/>
  <c r="U109" i="1"/>
  <c r="X108" i="1"/>
  <c r="U108" i="1"/>
  <c r="X107" i="1"/>
  <c r="U107" i="1"/>
  <c r="X106" i="1"/>
  <c r="U106" i="1"/>
  <c r="X95" i="1"/>
  <c r="U95" i="1"/>
  <c r="X145" i="1"/>
  <c r="U145" i="1"/>
  <c r="U144" i="1"/>
  <c r="X144" i="1"/>
  <c r="X92" i="1"/>
  <c r="X93" i="1"/>
  <c r="X126" i="1"/>
  <c r="U126" i="1"/>
  <c r="X135" i="1"/>
  <c r="U135" i="1"/>
  <c r="X125" i="1"/>
  <c r="U125" i="1"/>
  <c r="X124" i="1"/>
  <c r="U124" i="1"/>
  <c r="X127" i="1"/>
  <c r="U127" i="1"/>
  <c r="X123" i="1"/>
  <c r="U123" i="1"/>
  <c r="X74" i="1"/>
  <c r="U74" i="1"/>
  <c r="X73" i="1"/>
  <c r="U73" i="1"/>
  <c r="X76" i="1"/>
  <c r="U76" i="1"/>
  <c r="X72" i="1"/>
  <c r="U72" i="1"/>
  <c r="X71" i="1"/>
  <c r="U71" i="1"/>
  <c r="X70" i="1"/>
  <c r="U70" i="1"/>
  <c r="X69" i="1"/>
  <c r="U69" i="1"/>
  <c r="X68" i="1"/>
  <c r="U68" i="1"/>
  <c r="X66" i="1"/>
  <c r="U66" i="1"/>
  <c r="X65" i="1"/>
  <c r="U65" i="1"/>
  <c r="X64" i="1"/>
  <c r="U64" i="1"/>
  <c r="X63" i="1"/>
  <c r="U63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4" i="1"/>
  <c r="U165" i="1"/>
  <c r="U163" i="1"/>
  <c r="U168" i="1"/>
  <c r="U167" i="1"/>
  <c r="U166" i="1"/>
  <c r="U161" i="1"/>
  <c r="U160" i="1"/>
  <c r="U158" i="1"/>
  <c r="U157" i="1"/>
  <c r="U153" i="1"/>
  <c r="U150" i="1"/>
  <c r="U154" i="1"/>
  <c r="U147" i="1"/>
  <c r="U152" i="1"/>
  <c r="U155" i="1"/>
  <c r="U146" i="1"/>
  <c r="U142" i="1"/>
  <c r="U141" i="1"/>
  <c r="U140" i="1"/>
  <c r="U139" i="1"/>
  <c r="U138" i="1"/>
  <c r="U137" i="1"/>
  <c r="U136" i="1"/>
  <c r="U134" i="1"/>
  <c r="U133" i="1"/>
  <c r="U132" i="1"/>
  <c r="U131" i="1"/>
  <c r="U130" i="1"/>
  <c r="U129" i="1"/>
  <c r="U82" i="1"/>
  <c r="U81" i="1"/>
  <c r="U80" i="1"/>
  <c r="U79" i="1"/>
  <c r="U78" i="1"/>
  <c r="U77" i="1"/>
  <c r="U75" i="1"/>
  <c r="U67" i="1"/>
  <c r="U62" i="1"/>
  <c r="U60" i="1"/>
  <c r="U59" i="1"/>
  <c r="X164" i="1"/>
  <c r="X165" i="1"/>
  <c r="X163" i="1"/>
  <c r="X168" i="1"/>
  <c r="X167" i="1"/>
  <c r="X166" i="1"/>
  <c r="X161" i="1"/>
  <c r="X160" i="1"/>
  <c r="X158" i="1"/>
  <c r="X157" i="1"/>
  <c r="X153" i="1"/>
  <c r="X150" i="1"/>
  <c r="X154" i="1"/>
  <c r="X147" i="1"/>
  <c r="X152" i="1"/>
  <c r="X155" i="1"/>
  <c r="X146" i="1"/>
  <c r="X142" i="1"/>
  <c r="X141" i="1"/>
  <c r="X140" i="1"/>
  <c r="X139" i="1"/>
  <c r="X138" i="1"/>
  <c r="X137" i="1"/>
  <c r="X136" i="1"/>
  <c r="X134" i="1"/>
  <c r="X133" i="1"/>
  <c r="X132" i="1"/>
  <c r="X131" i="1"/>
  <c r="X130" i="1"/>
  <c r="X129" i="1"/>
  <c r="X82" i="1"/>
  <c r="X81" i="1"/>
  <c r="X80" i="1"/>
  <c r="X79" i="1"/>
  <c r="X78" i="1"/>
  <c r="X77" i="1"/>
  <c r="X75" i="1"/>
  <c r="X67" i="1"/>
  <c r="X62" i="1"/>
  <c r="X60" i="1"/>
  <c r="X59" i="1"/>
  <c r="V51" i="1"/>
  <c r="V52" i="1"/>
  <c r="AB55" i="1"/>
  <c r="AP55" i="1"/>
  <c r="CJ55" i="1"/>
  <c r="CK55" i="1"/>
  <c r="CI55" i="1"/>
  <c r="CG55" i="1"/>
  <c r="CE55" i="1"/>
  <c r="BU55" i="1"/>
  <c r="AH55" i="1"/>
  <c r="AD55" i="1"/>
  <c r="S55" i="1"/>
  <c r="AC58" i="1"/>
  <c r="AR58" i="1"/>
  <c r="AU58" i="1"/>
  <c r="AW58" i="1"/>
  <c r="AL49" i="1"/>
  <c r="AL54" i="1"/>
  <c r="AL53" i="1"/>
  <c r="AL52" i="1"/>
  <c r="AL51" i="1"/>
  <c r="AL55" i="1"/>
  <c r="L54" i="1"/>
  <c r="Y55" i="1"/>
  <c r="AF55" i="1"/>
  <c r="AG55" i="1"/>
  <c r="AW55" i="1"/>
  <c r="AU55" i="1"/>
  <c r="AR55" i="1"/>
  <c r="AI58" i="1"/>
  <c r="X58" i="1"/>
  <c r="U58" i="1"/>
  <c r="U83" i="1"/>
  <c r="X83" i="1"/>
  <c r="X84" i="1"/>
  <c r="U84" i="1"/>
  <c r="X91" i="1"/>
  <c r="U91" i="1"/>
  <c r="X170" i="1"/>
  <c r="W55" i="1"/>
  <c r="V55" i="1"/>
  <c r="X55" i="1"/>
  <c r="AA55" i="1"/>
  <c r="AI55" i="1"/>
  <c r="AE55" i="1"/>
  <c r="AC55" i="1"/>
  <c r="Z55" i="1"/>
  <c r="X94" i="1"/>
  <c r="U85" i="1"/>
  <c r="X85" i="1"/>
  <c r="U86" i="1"/>
  <c r="X86" i="1"/>
  <c r="U87" i="1"/>
  <c r="X87" i="1"/>
  <c r="U88" i="1"/>
  <c r="X88" i="1"/>
  <c r="U89" i="1"/>
  <c r="X89" i="1"/>
  <c r="U90" i="1"/>
  <c r="X90" i="1"/>
</calcChain>
</file>

<file path=xl/comments1.xml><?xml version="1.0" encoding="utf-8"?>
<comments xmlns="http://schemas.openxmlformats.org/spreadsheetml/2006/main">
  <authors>
    <author>dean</author>
  </authors>
  <commentList>
    <comment ref="A41" authorId="0">
      <text>
        <r>
          <rPr>
            <sz val="8"/>
            <color indexed="81"/>
            <rFont val="Tahoma"/>
          </rPr>
          <t xml:space="preserve">Initial set up information to be input by the programme manager including the programme details, responsibilities, Programme Stages etc.
</t>
        </r>
      </text>
    </comment>
    <comment ref="B51" authorId="0">
      <text>
        <r>
          <rPr>
            <b/>
            <sz val="8"/>
            <color indexed="81"/>
            <rFont val="Tahoma"/>
          </rPr>
          <t xml:space="preserve">Insert the name of the person within the Dept assigned responsibility for the programme </t>
        </r>
        <r>
          <rPr>
            <sz val="8"/>
            <color indexed="81"/>
            <rFont val="Tahoma"/>
          </rPr>
          <t xml:space="preserve">
</t>
        </r>
      </text>
    </comment>
    <comment ref="A54" authorId="0">
      <text>
        <r>
          <rPr>
            <b/>
            <sz val="8"/>
            <color indexed="81"/>
            <rFont val="Tahoma"/>
          </rPr>
          <t>Define the sub- programmes within the Programme</t>
        </r>
        <r>
          <rPr>
            <sz val="8"/>
            <color indexed="81"/>
            <rFont val="Tahoma"/>
          </rPr>
          <t xml:space="preserve">
</t>
        </r>
      </text>
    </comment>
    <comment ref="B54" authorId="0">
      <text>
        <r>
          <rPr>
            <b/>
            <sz val="8"/>
            <color indexed="81"/>
            <rFont val="Tahoma"/>
          </rPr>
          <t>Define the Project Categories within the Programme</t>
        </r>
        <r>
          <rPr>
            <sz val="8"/>
            <color indexed="81"/>
            <rFont val="Tahoma"/>
          </rPr>
          <t xml:space="preserve">
</t>
        </r>
      </text>
    </comment>
    <comment ref="C54" authorId="0">
      <text>
        <r>
          <rPr>
            <b/>
            <sz val="8"/>
            <color indexed="81"/>
            <rFont val="Tahoma"/>
          </rPr>
          <t>Define the Types of projects within the Programme</t>
        </r>
        <r>
          <rPr>
            <sz val="8"/>
            <color indexed="81"/>
            <rFont val="Tahoma"/>
          </rPr>
          <t xml:space="preserve">
</t>
        </r>
      </text>
    </comment>
    <comment ref="A77" authorId="0">
      <text>
        <r>
          <rPr>
            <b/>
            <sz val="8"/>
            <color indexed="81"/>
            <rFont val="Tahoma"/>
          </rPr>
          <t>Define the project statuses appropriate to the programme</t>
        </r>
        <r>
          <rPr>
            <sz val="8"/>
            <color indexed="81"/>
            <rFont val="Tahoma"/>
          </rPr>
          <t xml:space="preserve">
</t>
        </r>
      </text>
    </comment>
    <comment ref="B77" authorId="0">
      <text>
        <r>
          <rPr>
            <b/>
            <sz val="8"/>
            <color indexed="81"/>
            <rFont val="Tahoma"/>
          </rPr>
          <t>Insert the Approval stages appropriate to the programme</t>
        </r>
      </text>
    </comment>
    <comment ref="C77" authorId="0">
      <text>
        <r>
          <rPr>
            <b/>
            <sz val="8"/>
            <color indexed="81"/>
            <rFont val="Tahoma"/>
          </rPr>
          <t>Define the statuses for the PSC appropriate to the programme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dean</author>
  </authors>
  <commentList>
    <comment ref="AO54" authorId="0">
      <text>
        <r>
          <rPr>
            <b/>
            <sz val="10"/>
            <color indexed="81"/>
            <rFont val="Tahoma"/>
          </rPr>
          <t>This is the Total Amount spent on Community Labour from Form 5 exclusive of VAT</t>
        </r>
        <r>
          <rPr>
            <sz val="10"/>
            <color indexed="81"/>
            <rFont val="Tahoma"/>
          </rPr>
          <t xml:space="preserve">
</t>
        </r>
      </text>
    </comment>
    <comment ref="AP54" authorId="0">
      <text>
        <r>
          <rPr>
            <b/>
            <sz val="10"/>
            <color indexed="81"/>
            <rFont val="Tahoma"/>
          </rPr>
          <t>The Construction Cost Expenditure has been adjusted down by 14% to deduct VAT for the labour cost comparison</t>
        </r>
        <r>
          <rPr>
            <sz val="10"/>
            <color indexed="81"/>
            <rFont val="Tahoma"/>
          </rPr>
          <t xml:space="preserve">
</t>
        </r>
      </text>
    </comment>
    <comment ref="AP55" authorId="0">
      <text>
        <r>
          <rPr>
            <b/>
            <sz val="10"/>
            <color indexed="81"/>
            <rFont val="Tahoma"/>
          </rPr>
          <t>Note:VAT deducted from the Construction Cost Expenditure for this calculation</t>
        </r>
        <r>
          <rPr>
            <sz val="10"/>
            <color indexed="81"/>
            <rFont val="Tahoma"/>
          </rPr>
          <t xml:space="preserve">
</t>
        </r>
      </text>
    </comment>
    <comment ref="AO57" authorId="0">
      <text>
        <r>
          <rPr>
            <b/>
            <sz val="10"/>
            <color indexed="81"/>
            <rFont val="Tahoma"/>
          </rPr>
          <t>This is the Total Amount spent on Community Labour from Form 5 exclusive of VAT</t>
        </r>
        <r>
          <rPr>
            <sz val="10"/>
            <color indexed="81"/>
            <rFont val="Tahoma"/>
          </rPr>
          <t xml:space="preserve">
</t>
        </r>
      </text>
    </comment>
    <comment ref="AP57" authorId="0">
      <text>
        <r>
          <rPr>
            <b/>
            <sz val="10"/>
            <color indexed="81"/>
            <rFont val="Tahoma"/>
          </rPr>
          <t>The Construction Cost Expenditure has been adjusted down by 14% to deduct VAT for the labour cost comparison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<sst xmlns="http://schemas.openxmlformats.org/spreadsheetml/2006/main" count="716" uniqueCount="334">
  <si>
    <t>VALIDATION TABLES</t>
  </si>
  <si>
    <t>Yes</t>
  </si>
  <si>
    <t>PER 1 - Received</t>
  </si>
  <si>
    <t>PBP 0 -Outstanding / not yet received</t>
  </si>
  <si>
    <t>CR 0 - Outstanding</t>
  </si>
  <si>
    <t>EC-Eastern Cape</t>
  </si>
  <si>
    <t>No</t>
  </si>
  <si>
    <t>M-Male</t>
  </si>
  <si>
    <t>Labour</t>
  </si>
  <si>
    <t>PER 2 - Issued for Technical Review</t>
  </si>
  <si>
    <t>PBP 1 -Referred back to PIA for amendments</t>
  </si>
  <si>
    <t>CR 1 Referred back</t>
  </si>
  <si>
    <t>FS-Free State</t>
  </si>
  <si>
    <r>
      <t>m</t>
    </r>
    <r>
      <rPr>
        <vertAlign val="superscript"/>
        <sz val="11"/>
        <rFont val="Arial"/>
        <family val="2"/>
      </rPr>
      <t>2</t>
    </r>
  </si>
  <si>
    <t>F-Female</t>
  </si>
  <si>
    <t>Materials</t>
  </si>
  <si>
    <t>PER 3 -Referred back to PIA for amendments</t>
  </si>
  <si>
    <t>PBP 2 - Received</t>
  </si>
  <si>
    <t>CR 2 Received</t>
  </si>
  <si>
    <t>GA-Gauteng</t>
  </si>
  <si>
    <t>Management</t>
  </si>
  <si>
    <t xml:space="preserve">PER 4- Conditionally Approved </t>
  </si>
  <si>
    <t>PBP 4 - Issued for Technical Review</t>
  </si>
  <si>
    <t>KN-KwaZulu-Natal</t>
  </si>
  <si>
    <t>Financial</t>
  </si>
  <si>
    <t>PER 5 - Approved</t>
  </si>
  <si>
    <t xml:space="preserve">PBP 5- Conditionally Approved </t>
  </si>
  <si>
    <t>MP-Mpumalanga</t>
  </si>
  <si>
    <t>Quality</t>
  </si>
  <si>
    <t>PBP 6 - Approved</t>
  </si>
  <si>
    <t>NC-Northern Cape</t>
  </si>
  <si>
    <t>Contractor Performance</t>
  </si>
  <si>
    <t>Training</t>
  </si>
  <si>
    <t>NW-North West</t>
  </si>
  <si>
    <t>Community Problems</t>
  </si>
  <si>
    <t>WC-Western Cape</t>
  </si>
  <si>
    <t>Sustainability</t>
  </si>
  <si>
    <t>Social facilitation</t>
  </si>
  <si>
    <t>Land Issues</t>
  </si>
  <si>
    <t>Accidents</t>
  </si>
  <si>
    <t>Political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</si>
  <si>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</si>
  <si>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No. of Projects</t>
  </si>
  <si>
    <t>Priority Areas</t>
  </si>
  <si>
    <t>Budget Allocation</t>
  </si>
  <si>
    <t>Expentditure</t>
  </si>
  <si>
    <t>Social Impact</t>
  </si>
  <si>
    <t>Location</t>
  </si>
  <si>
    <t>Contractor Details</t>
  </si>
  <si>
    <t>Programme</t>
  </si>
  <si>
    <t>WORK PROCESS</t>
  </si>
  <si>
    <t>WP 01 PROJECT EVALUATION</t>
  </si>
  <si>
    <t>WP 02 Project Business Plan</t>
  </si>
  <si>
    <t>WP 03 Construction Procurement</t>
  </si>
  <si>
    <t>WP04 Project Completion</t>
  </si>
  <si>
    <t>WP05 Post Construction Audit</t>
  </si>
  <si>
    <t>Project Business Plan Status</t>
  </si>
  <si>
    <t>%</t>
  </si>
  <si>
    <t>Tender Status</t>
  </si>
  <si>
    <t>Completion Report</t>
  </si>
  <si>
    <t>Budget Allocation Summary</t>
  </si>
  <si>
    <t>S1 Approved for planning</t>
  </si>
  <si>
    <t>TS 0 - Not Out to tender</t>
  </si>
  <si>
    <t xml:space="preserve"> </t>
  </si>
  <si>
    <t>Schedule 1</t>
  </si>
  <si>
    <t>Total Budget Available</t>
  </si>
  <si>
    <t>S2 Business Plan complete</t>
  </si>
  <si>
    <t>TS 1 - Out to tender</t>
  </si>
  <si>
    <t>Total Budget Allocated</t>
  </si>
  <si>
    <t>S3 Business plan approved</t>
  </si>
  <si>
    <t>TS 2 -Tender closed</t>
  </si>
  <si>
    <t>Remaining Budget still to be allocated</t>
  </si>
  <si>
    <t>S4 Contract awarded</t>
  </si>
  <si>
    <t>TS 3 -Tender Awarded</t>
  </si>
  <si>
    <t xml:space="preserve">S5 Implementation </t>
  </si>
  <si>
    <t xml:space="preserve">SOCIAL IMPACT </t>
  </si>
  <si>
    <t>Total in tendering process or awarded</t>
  </si>
  <si>
    <t>Total No. of Projects</t>
  </si>
  <si>
    <t>Beneficiaries</t>
  </si>
  <si>
    <t>Budget</t>
  </si>
  <si>
    <t>Expenditure</t>
  </si>
  <si>
    <t>S6 Construction Complete</t>
  </si>
  <si>
    <t>Amount  spent on Community Labour (excluding VAT)</t>
  </si>
  <si>
    <t>% of Construction Expenditure (excl of VAT) spent on Community Labour</t>
  </si>
  <si>
    <t>No. of Women Employed</t>
  </si>
  <si>
    <t>% Woman Employed</t>
  </si>
  <si>
    <t>No of Female Heads of Household Employed</t>
  </si>
  <si>
    <t>No. of Youth Employed</t>
  </si>
  <si>
    <t>% Youth Employed</t>
  </si>
  <si>
    <t xml:space="preserve">No. of Disabled Employed </t>
  </si>
  <si>
    <t>% Disabled Employed</t>
  </si>
  <si>
    <t>Total No. of Local Workers Employed to Date</t>
  </si>
  <si>
    <t>No. of Local Workers employed as Labourers</t>
  </si>
  <si>
    <t>No. of Semi-skilled Local Workers employed</t>
  </si>
  <si>
    <t>No. of Skilled Local Workers employed</t>
  </si>
  <si>
    <t>No of Local Workers employed as Supervisors</t>
  </si>
  <si>
    <t>No of Local Workers employed in Clerical Positions</t>
  </si>
  <si>
    <t>Total No. of Person Days of Temporary Employment Created to Date</t>
  </si>
  <si>
    <t>Sustainable Jobs Created</t>
  </si>
  <si>
    <t>Environ- mental Target achieved</t>
  </si>
  <si>
    <t>Actual No of Women Trained to date</t>
  </si>
  <si>
    <t>Actual no of Youth Trained to date</t>
  </si>
  <si>
    <t>Actual No of Disabled Persons Trained to date</t>
  </si>
  <si>
    <t>Location Details</t>
  </si>
  <si>
    <t>Total ABE Contractors</t>
  </si>
  <si>
    <t>Total Women Contractors</t>
  </si>
  <si>
    <t>Problems Identified by PIA</t>
  </si>
  <si>
    <t>% Sites
 Inspected 
by PSFC</t>
  </si>
  <si>
    <t xml:space="preserve">Problems Identified </t>
  </si>
  <si>
    <t>Multi-Year Project Budget Commitment</t>
  </si>
  <si>
    <t>TOTALS</t>
  </si>
  <si>
    <t>S7 Handed over to OMM organisation</t>
  </si>
  <si>
    <t>Project Evaluation</t>
  </si>
  <si>
    <t>Total Project Business Plans received to date</t>
  </si>
  <si>
    <t>Department</t>
  </si>
  <si>
    <t>Financial Year</t>
  </si>
  <si>
    <t>Province</t>
  </si>
  <si>
    <t>District Municipality ( DC No. &amp; Name)</t>
  </si>
  <si>
    <t>Local Municipality (Category B) LM No. &amp; Name</t>
  </si>
  <si>
    <t>Project Number</t>
  </si>
  <si>
    <t>Project Name</t>
  </si>
  <si>
    <t>Sub-Programme</t>
  </si>
  <si>
    <t xml:space="preserve">Project Category </t>
  </si>
  <si>
    <t xml:space="preserve">Project Type </t>
  </si>
  <si>
    <t>Short Project Description</t>
  </si>
  <si>
    <t>Detailed Project Description</t>
  </si>
  <si>
    <t>Deliverable 
(ie. No. of Units 
of Measure)</t>
  </si>
  <si>
    <t>No. 
of 
Direct 
Beneficiaries</t>
  </si>
  <si>
    <t>Approved Total Project Budget  (incl of VAT)      A</t>
  </si>
  <si>
    <t>Check Total A=B</t>
  </si>
  <si>
    <t>Construction  Cost Budget (incl of VAT)</t>
  </si>
  <si>
    <t>Professional Fees Budget (incl of VAT)</t>
  </si>
  <si>
    <t>Prof Fees as % of Project Costs</t>
  </si>
  <si>
    <t>Training Costs Budget (incl of VAT)</t>
  </si>
  <si>
    <t>Training Costs as % of Project Costs</t>
  </si>
  <si>
    <t>Total Project Budget incl of Prof Fees  (incl of VAT)  B</t>
  </si>
  <si>
    <t>Construction Costs Expenditure to Date (incl of VAT)</t>
  </si>
  <si>
    <t>% Exp/Budget on Project Costs</t>
  </si>
  <si>
    <t>Professional Fees Expenditure to Date (incl of VAT)</t>
  </si>
  <si>
    <t>% Exp/Budget on Professional Fees</t>
  </si>
  <si>
    <t>Training Costs Expenditure to Date (incl of VAT)</t>
  </si>
  <si>
    <t>% Exp/Budget on Training Costs</t>
  </si>
  <si>
    <t>Total Expenditure to Date incl Prof Fees (incl of VAT)</t>
  </si>
  <si>
    <t xml:space="preserve">% Exp/Budget </t>
  </si>
  <si>
    <t>% Physical Progress</t>
  </si>
  <si>
    <t>Priority</t>
  </si>
  <si>
    <t>Approval Status</t>
  </si>
  <si>
    <t>Project Status</t>
  </si>
  <si>
    <t>Nearest Town</t>
  </si>
  <si>
    <t>Ward No. (and name if available)</t>
  </si>
  <si>
    <t>Community Name</t>
  </si>
  <si>
    <t>Degrees Latitude (South)</t>
  </si>
  <si>
    <t>Minutes Latitude (South)</t>
  </si>
  <si>
    <t>Seconds Latitude (South)</t>
  </si>
  <si>
    <t>Degrees Longitude (East)</t>
  </si>
  <si>
    <t>Minutes Longitude (East)</t>
  </si>
  <si>
    <t>Seconds Longitude (East)</t>
  </si>
  <si>
    <t>Approval Resolution No</t>
  </si>
  <si>
    <t>Name of Contractor</t>
  </si>
  <si>
    <t>Is Contractor an Affirmable Business Enterprise</t>
  </si>
  <si>
    <t>Gender of Contractor</t>
  </si>
  <si>
    <t>Planned Contract Duration (Months)</t>
  </si>
  <si>
    <t>Planned Start Date</t>
  </si>
  <si>
    <t>Planned Completion Date</t>
  </si>
  <si>
    <t>Actual Start Date</t>
  </si>
  <si>
    <t>Actual Completion Date</t>
  </si>
  <si>
    <t>Problems</t>
  </si>
  <si>
    <t>Action to Resolve Problem</t>
  </si>
  <si>
    <t>Confirmation of Resolution of Actions to resolve the problem</t>
  </si>
  <si>
    <t>Delayed Project</t>
  </si>
  <si>
    <t>Reason for Delay</t>
  </si>
  <si>
    <t>PSFC Technical Audit Date</t>
  </si>
  <si>
    <t xml:space="preserve">Problems Encountered </t>
  </si>
  <si>
    <t>Motivation for the project</t>
  </si>
  <si>
    <t>Project Evaluation to be carried out Yes or No</t>
  </si>
  <si>
    <t>Project Evaluation Result and Approval Status</t>
  </si>
  <si>
    <t>Project Evaluation Reports</t>
  </si>
  <si>
    <t>Project Evaluation Comments</t>
  </si>
  <si>
    <t>Project Business Plan Status Date</t>
  </si>
  <si>
    <t xml:space="preserve">Project Business Plan outstanding documents </t>
  </si>
  <si>
    <t>Project Business Plan Expected Date/ comments</t>
  </si>
  <si>
    <t>Tender Status Date</t>
  </si>
  <si>
    <t xml:space="preserve"> Expected Tender Date/ comments</t>
  </si>
  <si>
    <t>Project handover Report (Close out) Annex 3.13</t>
  </si>
  <si>
    <t>Date Submitted</t>
  </si>
  <si>
    <t>Photos available</t>
  </si>
  <si>
    <t>Information required (Columns where there is information missing, the information is unclear, or where there is a discrepancy in information received.</t>
  </si>
  <si>
    <t xml:space="preserve">Post Completion Report Annex 3.14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</si>
  <si>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</si>
  <si>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</si>
  <si>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</si>
  <si>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</si>
  <si>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</si>
  <si>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</si>
  <si>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</si>
  <si>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</si>
  <si>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</si>
  <si>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</si>
  <si>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</si>
  <si>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</si>
  <si>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</si>
  <si>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</si>
  <si>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Project Category</t>
  </si>
  <si>
    <t>ValidationTables</t>
  </si>
  <si>
    <t xml:space="preserve">Year 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</si>
  <si>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</si>
  <si>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</si>
  <si>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</si>
  <si>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</si>
  <si>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</si>
  <si>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</si>
  <si>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</si>
  <si>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</si>
  <si>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</si>
  <si>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</si>
  <si>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</si>
  <si>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Delivery Management System</t>
  </si>
  <si>
    <t>Programme Details</t>
  </si>
  <si>
    <t>Return to Navigation</t>
  </si>
  <si>
    <t xml:space="preserve">Department Short Name:  </t>
  </si>
  <si>
    <t>Dept</t>
  </si>
  <si>
    <t xml:space="preserve">Department Name:  </t>
  </si>
  <si>
    <t>insert name of Dept which is to be inserted in reports</t>
  </si>
  <si>
    <t xml:space="preserve">Programme Short Name:  </t>
  </si>
  <si>
    <t xml:space="preserve">Programme Name:  </t>
  </si>
  <si>
    <t>insert Programme full name</t>
  </si>
  <si>
    <t xml:space="preserve">Year :  </t>
  </si>
  <si>
    <t xml:space="preserve">Programme Manager:  </t>
  </si>
  <si>
    <t>insert name of programme manager</t>
  </si>
  <si>
    <t>Navigating within the System</t>
  </si>
  <si>
    <t>hyperlinks to sections - click on the section you wish to go to</t>
  </si>
  <si>
    <t>Project Tracking Schedule Set Up</t>
  </si>
  <si>
    <t>essential information regarding the projects which is input at the commencement of each new funding cycle (usually annually)</t>
  </si>
  <si>
    <t>Water supply</t>
  </si>
  <si>
    <t>Roads</t>
  </si>
  <si>
    <t>Sports Facilities</t>
  </si>
  <si>
    <t>Schools</t>
  </si>
  <si>
    <t>Hospitals</t>
  </si>
  <si>
    <t>Clinics</t>
  </si>
  <si>
    <t>Community Halls</t>
  </si>
  <si>
    <t>Cat 1</t>
  </si>
  <si>
    <t>Cat 2</t>
  </si>
  <si>
    <t>Cat 3</t>
  </si>
  <si>
    <t>Cat 4</t>
  </si>
  <si>
    <t>Cat 5</t>
  </si>
  <si>
    <t>Cat 6</t>
  </si>
  <si>
    <t>Cat 7</t>
  </si>
  <si>
    <t>Cat 8</t>
  </si>
  <si>
    <t>Cat 9</t>
  </si>
  <si>
    <t>Cat 10</t>
  </si>
  <si>
    <t>Cat 11</t>
  </si>
  <si>
    <t>Cat 12</t>
  </si>
  <si>
    <t>Cat 13</t>
  </si>
  <si>
    <t>Cat 14</t>
  </si>
  <si>
    <t>Cat 15</t>
  </si>
  <si>
    <t>Cat 16</t>
  </si>
  <si>
    <t>Cat 17</t>
  </si>
  <si>
    <t>Cat 18</t>
  </si>
  <si>
    <t>Cat 19</t>
  </si>
  <si>
    <t>Cat 20</t>
  </si>
  <si>
    <t>Proj 1</t>
  </si>
  <si>
    <t>Proj 2</t>
  </si>
  <si>
    <t>Proj 3</t>
  </si>
  <si>
    <t>Proj 4</t>
  </si>
  <si>
    <t>Proj 5</t>
  </si>
  <si>
    <t>Proj 6</t>
  </si>
  <si>
    <t>Proj 7</t>
  </si>
  <si>
    <t>Proj 8</t>
  </si>
  <si>
    <t>Proj 9</t>
  </si>
  <si>
    <t>Proj 10</t>
  </si>
  <si>
    <t>Proj 11</t>
  </si>
  <si>
    <t>Proj 12</t>
  </si>
  <si>
    <t>Proj 13</t>
  </si>
  <si>
    <t>Proj 14</t>
  </si>
  <si>
    <t>Proj 15</t>
  </si>
  <si>
    <t>Proj 16</t>
  </si>
  <si>
    <t>Proj 17</t>
  </si>
  <si>
    <t>Proj 18</t>
  </si>
  <si>
    <t>Proj 19</t>
  </si>
  <si>
    <t>Proj 20</t>
  </si>
  <si>
    <t>End of Project Schedule</t>
  </si>
  <si>
    <t>Prog 1 Insert Programme short name</t>
  </si>
  <si>
    <t xml:space="preserve"> Development Node/Priority Area  (Yes/No)</t>
  </si>
  <si>
    <t xml:space="preserve"> Project Tracking Schedule</t>
  </si>
  <si>
    <t xml:space="preserve">Project Number Format : </t>
  </si>
  <si>
    <t xml:space="preserve">insert the project numbering format to be used </t>
  </si>
  <si>
    <t>Implementing Agent Code</t>
  </si>
  <si>
    <t>Implementing Agent Name</t>
  </si>
  <si>
    <t>Unit of Measure of Deliverables</t>
  </si>
  <si>
    <t>Project Progress Status</t>
  </si>
  <si>
    <t>A1 Approved for Evaluation</t>
  </si>
  <si>
    <t>A2 Approved for Prioritisation</t>
  </si>
  <si>
    <t>A3 Approved for Planning</t>
  </si>
  <si>
    <t>A4 Approved for Tendering</t>
  </si>
  <si>
    <t>A5 Approved for Contract Award</t>
  </si>
  <si>
    <t>A6 Approved for Implementation</t>
  </si>
  <si>
    <t xml:space="preserve"> Project Steering Committee Status</t>
  </si>
  <si>
    <t>0 PSC Not yet established</t>
  </si>
  <si>
    <t>1 PSC established</t>
  </si>
  <si>
    <t>2 PSC Capacitated and functioning</t>
  </si>
  <si>
    <t>3 PSC non functional</t>
  </si>
  <si>
    <t>Project Details</t>
  </si>
  <si>
    <t>Timeframe</t>
  </si>
  <si>
    <t>PE1 Project prioritised for evaluation</t>
  </si>
  <si>
    <t>PE2 Project evaluated and rejected</t>
  </si>
  <si>
    <t>PE3 Project Evaluated and supported</t>
  </si>
  <si>
    <t>PE4 Project Approved</t>
  </si>
  <si>
    <t>IA001</t>
  </si>
  <si>
    <t>Tswane Municipality</t>
  </si>
  <si>
    <t>Limpopo</t>
  </si>
  <si>
    <t>Tswane</t>
  </si>
  <si>
    <t>P10001</t>
  </si>
  <si>
    <t>ABC Sports facility</t>
  </si>
  <si>
    <t>Upgrading of sports facility</t>
  </si>
  <si>
    <t>2 new sports fields 110X65 and 2 combo courts</t>
  </si>
  <si>
    <t xml:space="preserve"> Year 3 Budget Commitment</t>
  </si>
  <si>
    <t xml:space="preserve"> Year 2 Budget Commitment</t>
  </si>
  <si>
    <t xml:space="preserve"> Year 4 Budget Commitment</t>
  </si>
  <si>
    <t>First priority in terms of the Tswane IDP</t>
  </si>
  <si>
    <t>Project Tracking Schedule</t>
  </si>
  <si>
    <t>Set Up of Project Schedule</t>
  </si>
  <si>
    <t>Schedule 1 Project Tracking Schedule</t>
  </si>
  <si>
    <t>Navigation Bar</t>
  </si>
  <si>
    <t>Summary Reports</t>
  </si>
  <si>
    <t>Report 1 No. of Projects per Province</t>
  </si>
  <si>
    <t>Count of Province</t>
  </si>
  <si>
    <t>Total</t>
  </si>
  <si>
    <t>Grand Total</t>
  </si>
  <si>
    <t>Report 2 Total Project Budget per Province</t>
  </si>
  <si>
    <t>Sum of Approved Total Project Budget  (incl of VAT)      A</t>
  </si>
  <si>
    <t>Hyperlinks</t>
  </si>
  <si>
    <t>Report 3 Number of Project Types per Province</t>
  </si>
  <si>
    <t xml:space="preserve">Count of Project Type </t>
  </si>
  <si>
    <t>Report 4 Value of Project Types per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</si>
</sst>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164" formatCode="&quot;R&quot;\ #,##0;&quot;R&quot;\ \-#,##0"/>
    <numFmt numFmtId="171" formatCode="_ * #,##0.00_ ;_ * \-#,##0.00_ ;_ * &quot;-&quot;??_ ;_ @_ "/>
    <numFmt numFmtId="180" formatCode="&quot; R &quot;\ #,##0;&quot; R &quot;\ \-#,##0"/>
    <numFmt numFmtId="183" formatCode="_(&quot; R &quot;* #,##0.00_);_(&quot; R &quot;* \(#,##0.00\);_(&quot; R &quot;* &quot;-&quot;??_);_(@_)"/>
    <numFmt numFmtId="184" formatCode="&quot;R &quot;\ #,##0;&quot;R &quot;\ \-#,##0"/>
    <numFmt numFmtId="185" formatCode="&quot; R &quot;\ #,##0"/>
    <numFmt numFmtId="186" formatCode="0.0%"/>
    <numFmt numFmtId="187" formatCode="0.00%;0.00%;\-"/>
    <numFmt numFmtId="188" formatCode="dd\ mmm\ yyyy"/>
    <numFmt numFmtId="189" formatCode="&quot;R&quot;\ #,##0"/>
    <numFmt numFmtId="190" formatCode="0.0%;0.0%;\-"/>
  </numFmts>
  <fonts count="47" x14ac:knownFonts="1">
    <font>
      <sz val="10"/>
      <name val="Times New Roman"/>
    </font>
    <font>
      <sz val="10"/>
      <name val="Times New Roman"/>
    </font>
    <font>
      <sz val="12"/>
      <name val="Arial"/>
    </font>
    <font>
      <b/>
      <sz val="12"/>
      <name val="Univers"/>
      <family val="2"/>
    </font>
    <font>
      <sz val="10"/>
      <name val="Arial"/>
    </font>
    <font>
      <b/>
      <sz val="12"/>
      <name val="Arial"/>
    </font>
    <font>
      <u/>
      <sz val="10"/>
      <color indexed="12"/>
      <name val="Times New Roman"/>
    </font>
    <font>
      <b/>
      <sz val="12"/>
      <name val="Arial"/>
      <family val="2"/>
    </font>
    <font>
      <b/>
      <sz val="14"/>
      <name val="Times New Roman"/>
      <family val="1"/>
    </font>
    <font>
      <sz val="11"/>
      <name val="Arial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Univers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name val="Univers"/>
      <family val="2"/>
    </font>
    <font>
      <b/>
      <sz val="16"/>
      <name val="Univers"/>
    </font>
    <font>
      <sz val="11"/>
      <name val="Univers"/>
      <family val="2"/>
    </font>
    <font>
      <sz val="12"/>
      <name val="Times New Roman"/>
      <family val="1"/>
    </font>
    <font>
      <b/>
      <sz val="24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2"/>
      <name val="Arial"/>
    </font>
    <font>
      <b/>
      <sz val="12"/>
      <name val="Univers"/>
    </font>
    <font>
      <b/>
      <sz val="11"/>
      <name val="Univers"/>
    </font>
    <font>
      <b/>
      <i/>
      <sz val="12"/>
      <name val="Univers"/>
      <family val="2"/>
    </font>
    <font>
      <sz val="10"/>
      <name val="Univers"/>
      <family val="2"/>
    </font>
    <font>
      <b/>
      <i/>
      <sz val="12"/>
      <name val="Univers"/>
    </font>
    <font>
      <b/>
      <i/>
      <sz val="12"/>
      <name val="Arial"/>
    </font>
    <font>
      <sz val="12"/>
      <name val="Univers"/>
    </font>
    <font>
      <sz val="11"/>
      <name val="Times New Roman"/>
    </font>
    <font>
      <b/>
      <sz val="10"/>
      <color indexed="81"/>
      <name val="Tahoma"/>
    </font>
    <font>
      <sz val="10"/>
      <color indexed="81"/>
      <name val="Tahoma"/>
    </font>
    <font>
      <b/>
      <sz val="8"/>
      <color indexed="81"/>
      <name val="Tahoma"/>
    </font>
    <font>
      <sz val="8"/>
      <color indexed="81"/>
      <name val="Tahoma"/>
    </font>
    <font>
      <u/>
      <sz val="12"/>
      <color indexed="12"/>
      <name val="Arial"/>
    </font>
    <font>
      <b/>
      <u/>
      <sz val="12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6">
    <xf numFmtId="0" fontId="0" fillId="0" borderId="0">
      <alignment vertical="justify"/>
    </xf>
    <xf numFmtId="17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1"/>
    <xf numFmtId="3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9" fontId="1" fillId="0" borderId="0" applyFont="0" applyFill="0" applyBorder="0" applyAlignment="0" applyProtection="0"/>
  </cellStyleXfs>
  <cellXfs count="448">
    <xf numFmtId="0" fontId="0" fillId="0" borderId="0" xfId="0">
      <alignment vertical="justify"/>
    </xf>
    <xf numFmtId="0" fontId="7" fillId="2" borderId="0" xfId="13" quotePrefix="1" applyFont="1" applyFill="1" applyAlignment="1">
      <alignment horizontal="left"/>
    </xf>
    <xf numFmtId="0" fontId="7" fillId="2" borderId="0" xfId="13" applyFont="1" applyFill="1"/>
    <xf numFmtId="0" fontId="7" fillId="2" borderId="0" xfId="13" applyFont="1" applyFill="1" applyAlignment="1">
      <alignment horizontal="center" vertical="center"/>
    </xf>
    <xf numFmtId="185" fontId="8" fillId="0" borderId="0" xfId="0" applyNumberFormat="1" applyFont="1" applyBorder="1" applyAlignment="1">
      <alignment horizontal="center" vertical="justify"/>
    </xf>
    <xf numFmtId="0" fontId="2" fillId="0" borderId="0" xfId="13"/>
    <xf numFmtId="171" fontId="2" fillId="0" borderId="0" xfId="1" applyFont="1" applyAlignment="1">
      <alignment horizontal="center"/>
    </xf>
    <xf numFmtId="4" fontId="2" fillId="0" borderId="0" xfId="13" applyNumberFormat="1"/>
    <xf numFmtId="0" fontId="2" fillId="0" borderId="0" xfId="13" applyAlignment="1">
      <alignment horizontal="center"/>
    </xf>
    <xf numFmtId="0" fontId="9" fillId="0" borderId="0" xfId="13" applyFont="1" applyAlignment="1">
      <alignment horizontal="left"/>
    </xf>
    <xf numFmtId="0" fontId="2" fillId="0" borderId="0" xfId="13" applyBorder="1"/>
    <xf numFmtId="0" fontId="2" fillId="0" borderId="0" xfId="13" applyAlignment="1">
      <alignment horizontal="center" vertical="center"/>
    </xf>
    <xf numFmtId="0" fontId="5" fillId="0" borderId="0" xfId="13" applyFont="1"/>
    <xf numFmtId="0" fontId="2" fillId="0" borderId="0" xfId="13" applyFont="1"/>
    <xf numFmtId="0" fontId="10" fillId="0" borderId="0" xfId="13" applyFont="1"/>
    <xf numFmtId="0" fontId="10" fillId="0" borderId="2" xfId="13" quotePrefix="1" applyFont="1" applyBorder="1" applyAlignment="1">
      <alignment horizontal="left" vertical="center" wrapText="1"/>
    </xf>
    <xf numFmtId="0" fontId="11" fillId="0" borderId="0" xfId="13" applyFont="1" applyAlignment="1">
      <alignment horizontal="left"/>
    </xf>
    <xf numFmtId="0" fontId="2" fillId="0" borderId="0" xfId="13" quotePrefix="1" applyFont="1" applyAlignment="1">
      <alignment horizontal="left"/>
    </xf>
    <xf numFmtId="0" fontId="10" fillId="0" borderId="0" xfId="13" applyFont="1" applyFill="1" applyAlignment="1">
      <alignment horizontal="center" vertical="center"/>
    </xf>
    <xf numFmtId="0" fontId="10" fillId="0" borderId="0" xfId="13" applyFont="1" applyFill="1"/>
    <xf numFmtId="0" fontId="4" fillId="0" borderId="0" xfId="14" quotePrefix="1" applyFont="1" applyFill="1" applyAlignment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1" fillId="2" borderId="0" xfId="0" applyFont="1" applyFill="1">
      <alignment vertical="justify"/>
    </xf>
    <xf numFmtId="0" fontId="12" fillId="0" borderId="0" xfId="0" applyFont="1" applyFill="1" applyBorder="1" applyAlignment="1" applyProtection="1"/>
    <xf numFmtId="0" fontId="12" fillId="0" borderId="0" xfId="0" quotePrefix="1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2" fillId="0" borderId="0" xfId="13" applyFont="1" applyFill="1" applyBorder="1"/>
    <xf numFmtId="0" fontId="1" fillId="0" borderId="0" xfId="0" applyFont="1" applyFill="1" applyBorder="1" applyAlignment="1" applyProtection="1">
      <alignment horizontal="center"/>
    </xf>
    <xf numFmtId="0" fontId="4" fillId="0" borderId="0" xfId="14" applyFont="1" applyFill="1" applyAlignment="1"/>
    <xf numFmtId="0" fontId="11" fillId="0" borderId="0" xfId="0" quotePrefix="1" applyFont="1" applyAlignment="1">
      <alignment horizontal="left"/>
    </xf>
    <xf numFmtId="0" fontId="2" fillId="0" borderId="0" xfId="13" applyFont="1" applyFill="1" applyBorder="1" applyAlignment="1">
      <alignment horizontal="center"/>
    </xf>
    <xf numFmtId="0" fontId="2" fillId="0" borderId="0" xfId="13" applyFont="1" applyFill="1"/>
    <xf numFmtId="0" fontId="1" fillId="0" borderId="0" xfId="0" quotePrefix="1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11" fillId="0" borderId="0" xfId="0" applyFont="1">
      <alignment vertical="justify"/>
    </xf>
    <xf numFmtId="0" fontId="0" fillId="0" borderId="0" xfId="0" quotePrefix="1" applyAlignment="1">
      <alignment horizontal="left"/>
    </xf>
    <xf numFmtId="0" fontId="2" fillId="0" borderId="0" xfId="13" applyAlignment="1"/>
    <xf numFmtId="0" fontId="14" fillId="0" borderId="0" xfId="13" applyFont="1" applyBorder="1"/>
    <xf numFmtId="0" fontId="15" fillId="0" borderId="0" xfId="13" quotePrefix="1" applyFont="1" applyFill="1" applyBorder="1" applyAlignment="1">
      <alignment horizontal="center" vertical="center"/>
    </xf>
    <xf numFmtId="0" fontId="15" fillId="0" borderId="0" xfId="13" quotePrefix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16" fillId="0" borderId="0" xfId="13" applyFont="1" applyBorder="1" applyAlignment="1">
      <alignment horizontal="center" vertical="center" wrapText="1"/>
    </xf>
    <xf numFmtId="0" fontId="2" fillId="0" borderId="0" xfId="13" applyFill="1" applyBorder="1"/>
    <xf numFmtId="0" fontId="15" fillId="0" borderId="0" xfId="13" applyFont="1" applyFill="1" applyBorder="1" applyAlignment="1">
      <alignment vertical="center"/>
    </xf>
    <xf numFmtId="3" fontId="7" fillId="0" borderId="0" xfId="13" applyNumberFormat="1" applyFont="1" applyFill="1" applyBorder="1"/>
    <xf numFmtId="0" fontId="9" fillId="0" borderId="0" xfId="13" applyFont="1" applyFill="1" applyBorder="1" applyAlignment="1">
      <alignment horizontal="left"/>
    </xf>
    <xf numFmtId="0" fontId="10" fillId="3" borderId="0" xfId="13" applyFont="1" applyFill="1" applyAlignment="1">
      <alignment horizontal="center" vertical="center" wrapText="1"/>
    </xf>
    <xf numFmtId="188" fontId="17" fillId="3" borderId="0" xfId="12" quotePrefix="1" applyNumberFormat="1" applyFont="1" applyFill="1" applyBorder="1" applyAlignment="1" applyProtection="1">
      <alignment horizontal="left" vertical="center"/>
      <protection locked="0"/>
    </xf>
    <xf numFmtId="0" fontId="2" fillId="3" borderId="0" xfId="13" applyFill="1" applyAlignment="1">
      <alignment horizontal="center" vertical="center" wrapText="1"/>
    </xf>
    <xf numFmtId="171" fontId="16" fillId="3" borderId="0" xfId="1" applyFont="1" applyFill="1" applyAlignment="1">
      <alignment horizontal="center" vertical="center" wrapText="1"/>
    </xf>
    <xf numFmtId="0" fontId="18" fillId="3" borderId="0" xfId="13" applyFont="1" applyFill="1" applyAlignment="1">
      <alignment horizontal="center" vertical="center" wrapText="1"/>
    </xf>
    <xf numFmtId="0" fontId="16" fillId="3" borderId="0" xfId="13" applyFont="1" applyFill="1" applyAlignment="1">
      <alignment horizontal="center" vertical="center" wrapText="1"/>
    </xf>
    <xf numFmtId="0" fontId="2" fillId="3" borderId="0" xfId="13" applyFill="1" applyBorder="1" applyAlignment="1">
      <alignment vertical="center" wrapText="1"/>
    </xf>
    <xf numFmtId="0" fontId="2" fillId="3" borderId="0" xfId="13" applyFill="1" applyAlignment="1">
      <alignment vertical="center" wrapText="1"/>
    </xf>
    <xf numFmtId="0" fontId="10" fillId="3" borderId="4" xfId="0" quotePrefix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19" fillId="3" borderId="0" xfId="13" applyFont="1" applyFill="1" applyAlignment="1">
      <alignment vertical="center"/>
    </xf>
    <xf numFmtId="0" fontId="2" fillId="3" borderId="0" xfId="13" applyFill="1" applyAlignment="1">
      <alignment vertical="center"/>
    </xf>
    <xf numFmtId="0" fontId="20" fillId="3" borderId="0" xfId="13" applyFont="1" applyFill="1" applyAlignment="1">
      <alignment vertical="center"/>
    </xf>
    <xf numFmtId="0" fontId="19" fillId="3" borderId="0" xfId="13" applyFont="1" applyFill="1" applyAlignment="1">
      <alignment horizontal="center" vertical="center"/>
    </xf>
    <xf numFmtId="0" fontId="19" fillId="3" borderId="0" xfId="13" applyFont="1" applyFill="1" applyAlignment="1">
      <alignment horizontal="left" vertical="center"/>
    </xf>
    <xf numFmtId="0" fontId="2" fillId="3" borderId="0" xfId="13" applyFill="1" applyAlignment="1">
      <alignment horizontal="left" vertical="center"/>
    </xf>
    <xf numFmtId="0" fontId="16" fillId="3" borderId="0" xfId="13" applyFont="1" applyFill="1" applyBorder="1" applyAlignment="1">
      <alignment horizontal="center" vertical="center" wrapText="1"/>
    </xf>
    <xf numFmtId="188" fontId="21" fillId="3" borderId="0" xfId="12" quotePrefix="1" applyNumberFormat="1" applyFont="1" applyFill="1" applyBorder="1" applyAlignment="1" applyProtection="1">
      <alignment horizontal="center" vertical="center" wrapText="1"/>
      <protection locked="0"/>
    </xf>
    <xf numFmtId="188" fontId="22" fillId="3" borderId="0" xfId="12" quotePrefix="1" applyNumberFormat="1" applyFont="1" applyFill="1" applyBorder="1" applyAlignment="1" applyProtection="1">
      <alignment horizontal="left" vertical="center"/>
      <protection locked="0"/>
    </xf>
    <xf numFmtId="188" fontId="23" fillId="3" borderId="0" xfId="12" quotePrefix="1" applyNumberFormat="1" applyFont="1" applyFill="1" applyBorder="1" applyAlignment="1" applyProtection="1">
      <alignment horizontal="left" vertical="center" wrapText="1"/>
      <protection locked="0"/>
    </xf>
    <xf numFmtId="0" fontId="10" fillId="4" borderId="0" xfId="13" applyFont="1" applyFill="1" applyAlignment="1">
      <alignment horizontal="center"/>
    </xf>
    <xf numFmtId="0" fontId="2" fillId="4" borderId="0" xfId="13" applyFill="1" applyAlignment="1">
      <alignment horizontal="center"/>
    </xf>
    <xf numFmtId="0" fontId="2" fillId="4" borderId="0" xfId="13" applyFill="1" applyBorder="1"/>
    <xf numFmtId="0" fontId="2" fillId="4" borderId="0" xfId="13" applyFill="1"/>
    <xf numFmtId="0" fontId="10" fillId="4" borderId="4" xfId="0" quotePrefix="1" applyFont="1" applyFill="1" applyBorder="1" applyAlignment="1">
      <alignment horizontal="right"/>
    </xf>
    <xf numFmtId="0" fontId="0" fillId="4" borderId="0" xfId="0" applyFill="1">
      <alignment vertical="justify"/>
    </xf>
    <xf numFmtId="0" fontId="16" fillId="4" borderId="0" xfId="13" applyFont="1" applyFill="1" applyBorder="1" applyAlignment="1">
      <alignment horizontal="center" vertical="center" wrapText="1"/>
    </xf>
    <xf numFmtId="188" fontId="21" fillId="4" borderId="0" xfId="12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3" applyFont="1" applyFill="1" applyBorder="1" applyAlignment="1">
      <alignment vertical="center" wrapText="1"/>
    </xf>
    <xf numFmtId="0" fontId="10" fillId="0" borderId="5" xfId="13" applyFont="1" applyFill="1" applyBorder="1" applyAlignment="1">
      <alignment horizontal="center" vertical="center" wrapText="1"/>
    </xf>
    <xf numFmtId="0" fontId="7" fillId="0" borderId="5" xfId="13" applyFont="1" applyFill="1" applyBorder="1" applyAlignment="1">
      <alignment vertical="center"/>
    </xf>
    <xf numFmtId="0" fontId="10" fillId="0" borderId="5" xfId="13" applyFont="1" applyFill="1" applyBorder="1" applyAlignment="1">
      <alignment horizontal="center" vertical="center"/>
    </xf>
    <xf numFmtId="0" fontId="7" fillId="0" borderId="5" xfId="13" quotePrefix="1" applyFont="1" applyFill="1" applyBorder="1" applyAlignment="1">
      <alignment horizontal="left" vertical="center" wrapText="1"/>
    </xf>
    <xf numFmtId="0" fontId="2" fillId="0" borderId="0" xfId="13" applyFill="1"/>
    <xf numFmtId="0" fontId="7" fillId="0" borderId="0" xfId="13" applyFont="1" applyBorder="1"/>
    <xf numFmtId="171" fontId="15" fillId="0" borderId="0" xfId="1" applyFont="1" applyFill="1" applyBorder="1" applyAlignment="1">
      <alignment horizontal="left"/>
    </xf>
    <xf numFmtId="0" fontId="7" fillId="0" borderId="0" xfId="13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wrapText="1"/>
    </xf>
    <xf numFmtId="0" fontId="24" fillId="0" borderId="7" xfId="0" applyFont="1" applyBorder="1" applyAlignment="1">
      <alignment horizontal="center"/>
    </xf>
    <xf numFmtId="0" fontId="14" fillId="0" borderId="0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0" fontId="7" fillId="0" borderId="0" xfId="0" quotePrefix="1" applyFont="1" applyBorder="1" applyAlignment="1">
      <alignment horizontal="right"/>
    </xf>
    <xf numFmtId="3" fontId="7" fillId="0" borderId="2" xfId="13" applyNumberFormat="1" applyFont="1" applyFill="1" applyBorder="1" applyAlignment="1">
      <alignment horizontal="center" vertical="center"/>
    </xf>
    <xf numFmtId="9" fontId="7" fillId="0" borderId="2" xfId="15" applyFont="1" applyFill="1" applyBorder="1" applyAlignment="1">
      <alignment horizontal="center" vertical="center"/>
    </xf>
    <xf numFmtId="0" fontId="10" fillId="0" borderId="8" xfId="13" applyFont="1" applyBorder="1" applyAlignment="1">
      <alignment vertical="center" wrapText="1"/>
    </xf>
    <xf numFmtId="3" fontId="7" fillId="0" borderId="8" xfId="13" applyNumberFormat="1" applyFont="1" applyFill="1" applyBorder="1" applyAlignment="1">
      <alignment horizontal="center" vertical="center"/>
    </xf>
    <xf numFmtId="9" fontId="7" fillId="0" borderId="8" xfId="15" applyFont="1" applyFill="1" applyBorder="1" applyAlignment="1">
      <alignment horizontal="center" vertical="center"/>
    </xf>
    <xf numFmtId="0" fontId="2" fillId="0" borderId="0" xfId="13" quotePrefix="1" applyFont="1" applyAlignment="1">
      <alignment horizontal="left" vertical="center" wrapText="1"/>
    </xf>
    <xf numFmtId="0" fontId="2" fillId="0" borderId="9" xfId="13" quotePrefix="1" applyFont="1" applyBorder="1" applyAlignment="1">
      <alignment horizontal="left" vertical="center" wrapText="1"/>
    </xf>
    <xf numFmtId="0" fontId="25" fillId="0" borderId="0" xfId="13" quotePrefix="1" applyFont="1" applyAlignment="1">
      <alignment horizontal="left" vertical="center"/>
    </xf>
    <xf numFmtId="171" fontId="7" fillId="0" borderId="10" xfId="1" applyFont="1" applyBorder="1" applyAlignment="1">
      <alignment horizontal="center" vertical="center" wrapText="1"/>
    </xf>
    <xf numFmtId="0" fontId="2" fillId="0" borderId="3" xfId="13" applyFill="1" applyBorder="1"/>
    <xf numFmtId="189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/>
    </xf>
    <xf numFmtId="0" fontId="10" fillId="0" borderId="2" xfId="13" applyFont="1" applyBorder="1" applyAlignment="1">
      <alignment vertical="center" wrapText="1"/>
    </xf>
    <xf numFmtId="0" fontId="2" fillId="0" borderId="2" xfId="13" quotePrefix="1" applyFont="1" applyBorder="1" applyAlignment="1">
      <alignment horizontal="left" vertical="center" wrapText="1"/>
    </xf>
    <xf numFmtId="0" fontId="20" fillId="0" borderId="0" xfId="13" quotePrefix="1" applyFont="1" applyAlignment="1">
      <alignment horizontal="left"/>
    </xf>
    <xf numFmtId="171" fontId="7" fillId="0" borderId="6" xfId="1" applyFont="1" applyBorder="1" applyAlignment="1">
      <alignment horizontal="center" vertical="center" wrapText="1"/>
    </xf>
    <xf numFmtId="0" fontId="2" fillId="0" borderId="4" xfId="13" applyFill="1" applyBorder="1"/>
    <xf numFmtId="189" fontId="7" fillId="0" borderId="11" xfId="13" quotePrefix="1" applyNumberFormat="1" applyFont="1" applyBorder="1" applyAlignment="1">
      <alignment horizontal="center" vertical="center" wrapText="1"/>
    </xf>
    <xf numFmtId="0" fontId="0" fillId="0" borderId="0" xfId="0" applyBorder="1">
      <alignment vertical="justify"/>
    </xf>
    <xf numFmtId="15" fontId="7" fillId="0" borderId="0" xfId="13" applyNumberFormat="1" applyFont="1" applyBorder="1" applyAlignment="1">
      <alignment horizontal="center"/>
    </xf>
    <xf numFmtId="171" fontId="7" fillId="0" borderId="12" xfId="1" applyFont="1" applyFill="1" applyBorder="1" applyAlignment="1">
      <alignment horizontal="center" vertical="center" wrapText="1"/>
    </xf>
    <xf numFmtId="0" fontId="2" fillId="0" borderId="13" xfId="13" applyFill="1" applyBorder="1"/>
    <xf numFmtId="189" fontId="7" fillId="0" borderId="14" xfId="13" quotePrefix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9" fontId="15" fillId="0" borderId="5" xfId="15" applyFont="1" applyBorder="1" applyAlignment="1">
      <alignment horizontal="center" vertical="center" wrapText="1"/>
    </xf>
    <xf numFmtId="171" fontId="7" fillId="0" borderId="0" xfId="1" applyFont="1" applyFill="1" applyBorder="1" applyAlignment="1">
      <alignment horizontal="center"/>
    </xf>
    <xf numFmtId="0" fontId="26" fillId="0" borderId="16" xfId="13" applyFont="1" applyBorder="1" applyAlignment="1">
      <alignment horizontal="left" vertical="center"/>
    </xf>
    <xf numFmtId="0" fontId="26" fillId="0" borderId="17" xfId="13" applyFont="1" applyBorder="1" applyAlignment="1">
      <alignment horizontal="left" vertical="center"/>
    </xf>
    <xf numFmtId="0" fontId="26" fillId="0" borderId="17" xfId="13" applyFont="1" applyBorder="1" applyAlignment="1">
      <alignment horizontal="center"/>
    </xf>
    <xf numFmtId="0" fontId="26" fillId="0" borderId="18" xfId="13" applyFont="1" applyBorder="1" applyAlignment="1">
      <alignment horizontal="center"/>
    </xf>
    <xf numFmtId="15" fontId="7" fillId="0" borderId="15" xfId="13" applyNumberFormat="1" applyFont="1" applyBorder="1" applyAlignment="1">
      <alignment horizontal="center" vertical="top" wrapText="1"/>
    </xf>
    <xf numFmtId="15" fontId="7" fillId="0" borderId="0" xfId="13" applyNumberFormat="1" applyFont="1" applyBorder="1" applyAlignment="1">
      <alignment horizontal="right"/>
    </xf>
    <xf numFmtId="3" fontId="7" fillId="0" borderId="5" xfId="13" quotePrefix="1" applyNumberFormat="1" applyFont="1" applyFill="1" applyBorder="1" applyAlignment="1">
      <alignment horizontal="left" vertical="center" wrapText="1"/>
    </xf>
    <xf numFmtId="3" fontId="7" fillId="0" borderId="5" xfId="13" applyNumberFormat="1" applyFont="1" applyFill="1" applyBorder="1" applyAlignment="1">
      <alignment horizontal="center" vertical="center"/>
    </xf>
    <xf numFmtId="0" fontId="26" fillId="0" borderId="0" xfId="13" applyFont="1" applyFill="1"/>
    <xf numFmtId="4" fontId="14" fillId="0" borderId="0" xfId="13" quotePrefix="1" applyNumberFormat="1" applyFont="1" applyFill="1" applyAlignment="1">
      <alignment horizontal="left"/>
    </xf>
    <xf numFmtId="0" fontId="15" fillId="0" borderId="19" xfId="13" applyFont="1" applyBorder="1" applyAlignment="1">
      <alignment horizontal="center" vertical="center" wrapText="1"/>
    </xf>
    <xf numFmtId="9" fontId="15" fillId="0" borderId="5" xfId="15" applyFont="1" applyBorder="1" applyAlignment="1">
      <alignment horizontal="center" vertical="center"/>
    </xf>
    <xf numFmtId="0" fontId="7" fillId="0" borderId="0" xfId="13" quotePrefix="1" applyFont="1" applyAlignment="1">
      <alignment horizontal="left" vertical="center"/>
    </xf>
    <xf numFmtId="1" fontId="27" fillId="0" borderId="5" xfId="15" applyNumberFormat="1" applyFont="1" applyBorder="1" applyAlignment="1">
      <alignment horizontal="center" vertical="center"/>
    </xf>
    <xf numFmtId="171" fontId="15" fillId="0" borderId="0" xfId="1" applyFont="1" applyFill="1" applyBorder="1" applyAlignment="1">
      <alignment horizontal="center"/>
    </xf>
    <xf numFmtId="3" fontId="2" fillId="0" borderId="0" xfId="13" applyNumberFormat="1" applyFill="1" applyBorder="1"/>
    <xf numFmtId="0" fontId="15" fillId="0" borderId="0" xfId="13" applyFont="1" applyBorder="1" applyAlignment="1">
      <alignment horizontal="center" vertical="center" wrapText="1"/>
    </xf>
    <xf numFmtId="9" fontId="16" fillId="0" borderId="0" xfId="15" applyFont="1"/>
    <xf numFmtId="0" fontId="14" fillId="0" borderId="20" xfId="13" quotePrefix="1" applyFont="1" applyBorder="1" applyAlignment="1">
      <alignment horizontal="center" vertical="center" wrapText="1"/>
    </xf>
    <xf numFmtId="0" fontId="14" fillId="0" borderId="20" xfId="13" applyFont="1" applyBorder="1" applyAlignment="1">
      <alignment horizontal="center" vertical="center" wrapText="1"/>
    </xf>
    <xf numFmtId="2" fontId="15" fillId="0" borderId="21" xfId="13" applyNumberFormat="1" applyFont="1" applyBorder="1" applyAlignment="1">
      <alignment horizontal="left" vertical="center"/>
    </xf>
    <xf numFmtId="2" fontId="15" fillId="0" borderId="22" xfId="13" applyNumberFormat="1" applyFont="1" applyBorder="1" applyAlignment="1">
      <alignment horizontal="left" vertical="center"/>
    </xf>
    <xf numFmtId="2" fontId="15" fillId="0" borderId="23" xfId="13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quotePrefix="1" applyFont="1" applyBorder="1" applyAlignment="1">
      <alignment horizontal="center" vertical="center" wrapText="1"/>
    </xf>
    <xf numFmtId="15" fontId="7" fillId="0" borderId="19" xfId="13" quotePrefix="1" applyNumberFormat="1" applyFont="1" applyBorder="1" applyAlignment="1">
      <alignment horizontal="center" vertical="top" wrapText="1"/>
    </xf>
    <xf numFmtId="3" fontId="16" fillId="0" borderId="16" xfId="13" quotePrefix="1" applyNumberFormat="1" applyFont="1" applyFill="1" applyBorder="1" applyAlignment="1">
      <alignment horizontal="left" vertical="center"/>
    </xf>
    <xf numFmtId="3" fontId="2" fillId="0" borderId="17" xfId="13" applyNumberFormat="1" applyFill="1" applyBorder="1" applyAlignment="1">
      <alignment vertical="center"/>
    </xf>
    <xf numFmtId="3" fontId="2" fillId="0" borderId="18" xfId="13" applyNumberFormat="1" applyFill="1" applyBorder="1" applyAlignment="1">
      <alignment vertical="center"/>
    </xf>
    <xf numFmtId="9" fontId="7" fillId="0" borderId="0" xfId="15" applyFont="1" applyFill="1" applyBorder="1" applyAlignment="1">
      <alignment horizontal="center" vertical="top"/>
    </xf>
    <xf numFmtId="0" fontId="14" fillId="0" borderId="0" xfId="13" quotePrefix="1" applyFont="1" applyFill="1" applyAlignment="1">
      <alignment horizontal="left"/>
    </xf>
    <xf numFmtId="0" fontId="15" fillId="0" borderId="5" xfId="13" applyFont="1" applyBorder="1" applyAlignment="1">
      <alignment horizontal="center" vertical="center"/>
    </xf>
    <xf numFmtId="0" fontId="7" fillId="0" borderId="0" xfId="13" applyFont="1" applyAlignment="1">
      <alignment horizontal="right" vertical="center"/>
    </xf>
    <xf numFmtId="164" fontId="28" fillId="0" borderId="5" xfId="1" applyNumberFormat="1" applyFont="1" applyBorder="1" applyAlignment="1">
      <alignment horizontal="center" vertical="center"/>
    </xf>
    <xf numFmtId="189" fontId="28" fillId="0" borderId="5" xfId="5" applyNumberFormat="1" applyFont="1" applyBorder="1" applyAlignment="1">
      <alignment vertical="center"/>
    </xf>
    <xf numFmtId="9" fontId="28" fillId="0" borderId="5" xfId="15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right"/>
    </xf>
    <xf numFmtId="0" fontId="24" fillId="0" borderId="25" xfId="0" applyFont="1" applyBorder="1" applyAlignment="1">
      <alignment horizontal="center"/>
    </xf>
    <xf numFmtId="9" fontId="16" fillId="0" borderId="0" xfId="15" applyFont="1" applyBorder="1"/>
    <xf numFmtId="9" fontId="27" fillId="0" borderId="5" xfId="15" applyFont="1" applyBorder="1" applyAlignment="1">
      <alignment horizontal="center" vertical="center"/>
    </xf>
    <xf numFmtId="0" fontId="28" fillId="0" borderId="5" xfId="5" applyNumberFormat="1" applyFont="1" applyBorder="1" applyAlignment="1">
      <alignment horizontal="center" vertical="center"/>
    </xf>
    <xf numFmtId="0" fontId="2" fillId="0" borderId="26" xfId="13" applyBorder="1"/>
    <xf numFmtId="0" fontId="2" fillId="0" borderId="15" xfId="13" applyBorder="1"/>
    <xf numFmtId="0" fontId="2" fillId="0" borderId="27" xfId="13" applyBorder="1"/>
    <xf numFmtId="0" fontId="7" fillId="0" borderId="2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7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" vertical="justify"/>
    </xf>
    <xf numFmtId="0" fontId="15" fillId="0" borderId="27" xfId="0" applyFont="1" applyBorder="1" applyAlignment="1">
      <alignment horizontal="center" vertical="justify"/>
    </xf>
    <xf numFmtId="9" fontId="7" fillId="0" borderId="5" xfId="15" applyNumberFormat="1" applyFont="1" applyBorder="1" applyAlignment="1">
      <alignment horizontal="center" vertical="center"/>
    </xf>
    <xf numFmtId="3" fontId="16" fillId="0" borderId="16" xfId="13" applyNumberFormat="1" applyFont="1" applyFill="1" applyBorder="1" applyAlignment="1">
      <alignment vertical="center"/>
    </xf>
    <xf numFmtId="3" fontId="2" fillId="0" borderId="17" xfId="13" applyNumberFormat="1" applyFill="1" applyBorder="1"/>
    <xf numFmtId="3" fontId="2" fillId="0" borderId="18" xfId="13" applyNumberFormat="1" applyFill="1" applyBorder="1"/>
    <xf numFmtId="3" fontId="10" fillId="0" borderId="5" xfId="13" quotePrefix="1" applyNumberFormat="1" applyFont="1" applyFill="1" applyBorder="1" applyAlignment="1">
      <alignment horizontal="left" vertical="center" wrapText="1"/>
    </xf>
    <xf numFmtId="188" fontId="21" fillId="0" borderId="0" xfId="12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3" applyBorder="1" applyAlignment="1">
      <alignment horizontal="left" vertical="center"/>
    </xf>
    <xf numFmtId="0" fontId="29" fillId="0" borderId="0" xfId="13" applyFont="1" applyBorder="1"/>
    <xf numFmtId="0" fontId="5" fillId="0" borderId="0" xfId="13" applyFont="1" applyBorder="1"/>
    <xf numFmtId="171" fontId="2" fillId="0" borderId="0" xfId="1" applyFont="1" applyFill="1" applyBorder="1" applyAlignment="1">
      <alignment horizontal="center"/>
    </xf>
    <xf numFmtId="4" fontId="2" fillId="0" borderId="0" xfId="13" applyNumberFormat="1" applyBorder="1"/>
    <xf numFmtId="1" fontId="27" fillId="0" borderId="0" xfId="15" applyNumberFormat="1" applyFont="1" applyBorder="1" applyAlignment="1">
      <alignment horizontal="center"/>
    </xf>
    <xf numFmtId="0" fontId="7" fillId="0" borderId="0" xfId="13" applyFont="1" applyBorder="1" applyAlignment="1">
      <alignment horizontal="center" vertical="center"/>
    </xf>
    <xf numFmtId="0" fontId="0" fillId="0" borderId="22" xfId="0" applyBorder="1">
      <alignment vertical="justify"/>
    </xf>
    <xf numFmtId="0" fontId="0" fillId="0" borderId="22" xfId="0" applyBorder="1" applyAlignment="1">
      <alignment horizontal="center" vertical="justify"/>
    </xf>
    <xf numFmtId="0" fontId="2" fillId="0" borderId="0" xfId="13" applyBorder="1" applyAlignment="1">
      <alignment horizontal="center"/>
    </xf>
    <xf numFmtId="0" fontId="2" fillId="0" borderId="17" xfId="13" applyFill="1" applyBorder="1"/>
    <xf numFmtId="0" fontId="9" fillId="0" borderId="15" xfId="13" applyFont="1" applyBorder="1" applyAlignment="1">
      <alignment horizontal="left"/>
    </xf>
    <xf numFmtId="0" fontId="2" fillId="0" borderId="15" xfId="13" applyFill="1" applyBorder="1"/>
    <xf numFmtId="3" fontId="21" fillId="0" borderId="15" xfId="12" quotePrefix="1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12" quotePrefix="1" applyNumberFormat="1" applyFont="1" applyFill="1" applyBorder="1" applyAlignment="1" applyProtection="1">
      <alignment horizontal="center" vertical="center" wrapText="1"/>
      <protection locked="0"/>
    </xf>
    <xf numFmtId="0" fontId="7" fillId="2" borderId="28" xfId="13" quotePrefix="1" applyFont="1" applyFill="1" applyBorder="1" applyAlignment="1" applyProtection="1">
      <alignment horizontal="right" vertical="center" textRotation="90" wrapText="1"/>
      <protection hidden="1"/>
    </xf>
    <xf numFmtId="0" fontId="7" fillId="2" borderId="20" xfId="13" applyFont="1" applyFill="1" applyBorder="1" applyAlignment="1" applyProtection="1">
      <alignment vertical="center" textRotation="90" wrapText="1"/>
      <protection hidden="1"/>
    </xf>
    <xf numFmtId="0" fontId="7" fillId="0" borderId="20" xfId="13" applyFont="1" applyBorder="1" applyAlignment="1">
      <alignment horizontal="center" vertical="center" textRotation="90" wrapText="1"/>
    </xf>
    <xf numFmtId="0" fontId="7" fillId="2" borderId="20" xfId="13" quotePrefix="1" applyFont="1" applyFill="1" applyBorder="1" applyAlignment="1">
      <alignment horizontal="center" vertical="center" wrapText="1"/>
    </xf>
    <xf numFmtId="0" fontId="7" fillId="0" borderId="20" xfId="13" applyFont="1" applyBorder="1" applyAlignment="1">
      <alignment horizontal="center" vertical="center" wrapText="1"/>
    </xf>
    <xf numFmtId="188" fontId="30" fillId="2" borderId="29" xfId="12" quotePrefix="1" applyNumberFormat="1" applyFont="1" applyFill="1" applyBorder="1" applyAlignment="1" applyProtection="1">
      <alignment horizontal="center" vertical="center" wrapText="1"/>
      <protection locked="0"/>
    </xf>
    <xf numFmtId="9" fontId="7" fillId="0" borderId="20" xfId="15" applyFont="1" applyBorder="1" applyAlignment="1">
      <alignment horizontal="center" vertical="center" wrapText="1"/>
    </xf>
    <xf numFmtId="0" fontId="7" fillId="0" borderId="20" xfId="13" quotePrefix="1" applyFont="1" applyBorder="1" applyAlignment="1">
      <alignment horizontal="center" vertical="center" wrapText="1"/>
    </xf>
    <xf numFmtId="171" fontId="30" fillId="2" borderId="20" xfId="1" quotePrefix="1" applyFont="1" applyFill="1" applyBorder="1" applyAlignment="1" applyProtection="1">
      <alignment horizontal="center" vertical="center" wrapText="1"/>
      <protection locked="0"/>
    </xf>
    <xf numFmtId="188" fontId="30" fillId="2" borderId="20" xfId="12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3" quotePrefix="1" applyFont="1" applyFill="1" applyBorder="1" applyAlignment="1">
      <alignment horizontal="center" vertical="center" wrapText="1"/>
    </xf>
    <xf numFmtId="4" fontId="7" fillId="0" borderId="20" xfId="13" quotePrefix="1" applyNumberFormat="1" applyFont="1" applyBorder="1" applyAlignment="1">
      <alignment horizontal="center" vertical="center" wrapText="1"/>
    </xf>
    <xf numFmtId="2" fontId="7" fillId="0" borderId="20" xfId="13" applyNumberFormat="1" applyFont="1" applyBorder="1" applyAlignment="1">
      <alignment vertical="top" wrapText="1"/>
    </xf>
    <xf numFmtId="186" fontId="7" fillId="0" borderId="20" xfId="13" quotePrefix="1" applyNumberFormat="1" applyFont="1" applyBorder="1" applyAlignment="1">
      <alignment horizontal="left" vertical="top" wrapText="1"/>
    </xf>
    <xf numFmtId="0" fontId="14" fillId="0" borderId="20" xfId="0" quotePrefix="1" applyFont="1" applyBorder="1" applyAlignment="1">
      <alignment horizontal="center" vertical="center" wrapText="1"/>
    </xf>
    <xf numFmtId="15" fontId="7" fillId="0" borderId="20" xfId="13" quotePrefix="1" applyNumberFormat="1" applyFont="1" applyBorder="1" applyAlignment="1">
      <alignment horizontal="center" vertical="center" wrapText="1"/>
    </xf>
    <xf numFmtId="188" fontId="30" fillId="0" borderId="1" xfId="12" applyNumberFormat="1" applyFont="1" applyFill="1" applyBorder="1" applyAlignment="1" applyProtection="1">
      <alignment horizontal="center" vertical="center" wrapText="1"/>
      <protection locked="0"/>
    </xf>
    <xf numFmtId="188" fontId="31" fillId="0" borderId="1" xfId="12" applyNumberFormat="1" applyFont="1" applyFill="1" applyBorder="1" applyAlignment="1" applyProtection="1">
      <alignment horizontal="left" vertical="center" wrapText="1"/>
      <protection locked="0"/>
    </xf>
    <xf numFmtId="188" fontId="30" fillId="0" borderId="1" xfId="12" quotePrefix="1" applyNumberFormat="1" applyFont="1" applyFill="1" applyBorder="1" applyAlignment="1" applyProtection="1">
      <alignment horizontal="center" vertical="center" wrapText="1"/>
      <protection locked="0"/>
    </xf>
    <xf numFmtId="188" fontId="30" fillId="0" borderId="20" xfId="12" applyNumberFormat="1" applyFont="1" applyFill="1" applyBorder="1" applyAlignment="1" applyProtection="1">
      <alignment horizontal="center" vertical="center" wrapText="1"/>
      <protection locked="0"/>
    </xf>
    <xf numFmtId="188" fontId="30" fillId="0" borderId="20" xfId="12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3" applyFont="1" applyAlignment="1">
      <alignment vertical="center" wrapText="1"/>
    </xf>
    <xf numFmtId="0" fontId="10" fillId="0" borderId="30" xfId="13" applyFont="1" applyFill="1" applyBorder="1" applyAlignment="1">
      <alignment horizontal="center" vertical="center" wrapText="1"/>
    </xf>
    <xf numFmtId="0" fontId="10" fillId="0" borderId="30" xfId="13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vertical="center" wrapText="1"/>
      <protection locked="0"/>
    </xf>
    <xf numFmtId="0" fontId="21" fillId="0" borderId="30" xfId="0" applyFont="1" applyFill="1" applyBorder="1" applyAlignment="1" applyProtection="1">
      <alignment horizontal="left" vertical="center" wrapText="1"/>
      <protection locked="0"/>
    </xf>
    <xf numFmtId="0" fontId="21" fillId="2" borderId="30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Fill="1" applyBorder="1" applyAlignment="1" applyProtection="1">
      <alignment vertical="center"/>
      <protection locked="0"/>
    </xf>
    <xf numFmtId="0" fontId="32" fillId="0" borderId="30" xfId="0" applyFont="1" applyFill="1" applyBorder="1" applyAlignment="1" applyProtection="1">
      <alignment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31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164" fontId="21" fillId="0" borderId="0" xfId="12" quotePrefix="1" applyNumberFormat="1" applyFont="1" applyFill="1" applyBorder="1" applyAlignment="1" applyProtection="1">
      <alignment horizontal="center" vertical="center" wrapText="1"/>
      <protection locked="0"/>
    </xf>
    <xf numFmtId="189" fontId="21" fillId="0" borderId="0" xfId="12" quotePrefix="1" applyNumberFormat="1" applyFont="1" applyFill="1" applyBorder="1" applyAlignment="1" applyProtection="1">
      <alignment horizontal="center" vertical="center" wrapText="1"/>
      <protection locked="0"/>
    </xf>
    <xf numFmtId="185" fontId="21" fillId="0" borderId="30" xfId="0" applyNumberFormat="1" applyFont="1" applyFill="1" applyBorder="1" applyAlignment="1">
      <alignment horizontal="center" vertical="center" wrapText="1"/>
    </xf>
    <xf numFmtId="190" fontId="9" fillId="0" borderId="30" xfId="2" applyNumberFormat="1" applyFont="1" applyFill="1" applyBorder="1" applyAlignment="1" applyProtection="1">
      <alignment horizontal="center" vertical="center" wrapText="1"/>
    </xf>
    <xf numFmtId="185" fontId="21" fillId="0" borderId="30" xfId="0" applyNumberFormat="1" applyFont="1" applyFill="1" applyBorder="1" applyAlignment="1" applyProtection="1">
      <alignment vertical="center" wrapText="1"/>
      <protection locked="0"/>
    </xf>
    <xf numFmtId="187" fontId="2" fillId="0" borderId="30" xfId="2" applyNumberFormat="1" applyFont="1" applyFill="1" applyBorder="1" applyAlignment="1" applyProtection="1">
      <alignment horizontal="center" vertical="center" wrapText="1"/>
      <protection locked="0"/>
    </xf>
    <xf numFmtId="187" fontId="2" fillId="0" borderId="32" xfId="2" applyNumberFormat="1" applyFont="1" applyFill="1" applyBorder="1" applyAlignment="1" applyProtection="1">
      <alignment horizontal="center" vertical="center" wrapText="1"/>
      <protection locked="0"/>
    </xf>
    <xf numFmtId="9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186" fontId="21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9" fontId="2" fillId="0" borderId="30" xfId="15" applyFont="1" applyFill="1" applyBorder="1" applyAlignment="1" applyProtection="1">
      <alignment horizontal="center" vertical="center" wrapText="1"/>
      <protection locked="0"/>
    </xf>
    <xf numFmtId="14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30" xfId="0" applyNumberFormat="1" applyFont="1" applyFill="1" applyBorder="1" applyAlignment="1" applyProtection="1">
      <alignment vertical="center" wrapText="1"/>
      <protection locked="0"/>
    </xf>
    <xf numFmtId="3" fontId="21" fillId="0" borderId="0" xfId="12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1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3" applyFont="1" applyAlignment="1">
      <alignment vertical="center" wrapText="1"/>
    </xf>
    <xf numFmtId="0" fontId="10" fillId="0" borderId="32" xfId="13" applyFont="1" applyFill="1" applyBorder="1" applyAlignment="1">
      <alignment horizontal="center" vertical="center" wrapText="1"/>
    </xf>
    <xf numFmtId="0" fontId="10" fillId="0" borderId="32" xfId="13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vertical="center" wrapText="1"/>
      <protection locked="0"/>
    </xf>
    <xf numFmtId="0" fontId="21" fillId="0" borderId="32" xfId="0" applyFont="1" applyFill="1" applyBorder="1" applyAlignment="1" applyProtection="1">
      <alignment horizontal="left" vertical="center" wrapText="1"/>
      <protection locked="0"/>
    </xf>
    <xf numFmtId="0" fontId="21" fillId="2" borderId="32" xfId="0" applyFont="1" applyFill="1" applyBorder="1" applyAlignment="1" applyProtection="1">
      <alignment horizontal="left" vertical="center" wrapText="1"/>
      <protection locked="0"/>
    </xf>
    <xf numFmtId="0" fontId="21" fillId="0" borderId="32" xfId="0" applyFont="1" applyFill="1" applyBorder="1" applyAlignment="1" applyProtection="1">
      <alignment vertical="center"/>
      <protection locked="0"/>
    </xf>
    <xf numFmtId="0" fontId="32" fillId="0" borderId="32" xfId="0" applyFont="1" applyFill="1" applyBorder="1" applyAlignment="1" applyProtection="1">
      <alignment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164" fontId="21" fillId="0" borderId="32" xfId="12" quotePrefix="1" applyNumberFormat="1" applyFont="1" applyFill="1" applyBorder="1" applyAlignment="1" applyProtection="1">
      <alignment horizontal="center" vertical="center" wrapText="1"/>
      <protection locked="0"/>
    </xf>
    <xf numFmtId="189" fontId="21" fillId="0" borderId="32" xfId="12" quotePrefix="1" applyNumberFormat="1" applyFont="1" applyFill="1" applyBorder="1" applyAlignment="1" applyProtection="1">
      <alignment horizontal="center" vertical="center" wrapText="1"/>
      <protection locked="0"/>
    </xf>
    <xf numFmtId="185" fontId="21" fillId="0" borderId="32" xfId="0" applyNumberFormat="1" applyFont="1" applyFill="1" applyBorder="1" applyAlignment="1">
      <alignment horizontal="center" vertical="center" wrapText="1"/>
    </xf>
    <xf numFmtId="190" fontId="9" fillId="0" borderId="32" xfId="2" applyNumberFormat="1" applyFont="1" applyFill="1" applyBorder="1" applyAlignment="1" applyProtection="1">
      <alignment horizontal="center" vertical="center" wrapText="1"/>
    </xf>
    <xf numFmtId="185" fontId="21" fillId="0" borderId="32" xfId="0" applyNumberFormat="1" applyFont="1" applyFill="1" applyBorder="1" applyAlignment="1" applyProtection="1">
      <alignment vertical="center" wrapText="1"/>
      <protection locked="0"/>
    </xf>
    <xf numFmtId="9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32" xfId="15" applyFont="1" applyFill="1" applyBorder="1" applyAlignment="1" applyProtection="1">
      <alignment horizontal="center" vertical="center" wrapText="1"/>
      <protection locked="0"/>
    </xf>
    <xf numFmtId="14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32" xfId="0" applyNumberFormat="1" applyFont="1" applyFill="1" applyBorder="1" applyAlignment="1" applyProtection="1">
      <alignment vertical="center" wrapText="1"/>
      <protection locked="0"/>
    </xf>
    <xf numFmtId="3" fontId="21" fillId="0" borderId="32" xfId="12" quotePrefix="1" applyNumberFormat="1" applyFont="1" applyFill="1" applyBorder="1" applyAlignment="1" applyProtection="1">
      <alignment horizontal="center" vertical="center" wrapText="1"/>
      <protection locked="0"/>
    </xf>
    <xf numFmtId="3" fontId="21" fillId="0" borderId="32" xfId="12" applyNumberFormat="1" applyFont="1" applyFill="1" applyBorder="1" applyAlignment="1" applyProtection="1">
      <alignment horizontal="center" vertical="center" wrapText="1"/>
      <protection locked="0"/>
    </xf>
    <xf numFmtId="3" fontId="23" fillId="0" borderId="32" xfId="12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13" applyFont="1" applyBorder="1" applyAlignment="1">
      <alignment vertical="center" wrapText="1"/>
    </xf>
    <xf numFmtId="164" fontId="21" fillId="0" borderId="32" xfId="12" applyNumberFormat="1" applyFont="1" applyFill="1" applyBorder="1" applyAlignment="1" applyProtection="1">
      <alignment horizontal="center" vertical="center" wrapText="1"/>
      <protection locked="0"/>
    </xf>
    <xf numFmtId="185" fontId="21" fillId="0" borderId="32" xfId="0" applyNumberFormat="1" applyFont="1" applyFill="1" applyBorder="1" applyAlignment="1">
      <alignment horizontal="center" vertical="center"/>
    </xf>
    <xf numFmtId="0" fontId="32" fillId="0" borderId="32" xfId="0" applyFont="1" applyFill="1" applyBorder="1" applyAlignment="1" applyProtection="1">
      <alignment vertical="center" wrapText="1"/>
      <protection locked="0"/>
    </xf>
    <xf numFmtId="0" fontId="21" fillId="2" borderId="32" xfId="0" applyFont="1" applyFill="1" applyBorder="1" applyAlignment="1" applyProtection="1">
      <alignment vertical="center" wrapText="1"/>
      <protection locked="0"/>
    </xf>
    <xf numFmtId="184" fontId="21" fillId="0" borderId="32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 applyProtection="1">
      <alignment horizontal="center" vertical="center"/>
      <protection locked="0"/>
    </xf>
    <xf numFmtId="187" fontId="2" fillId="0" borderId="32" xfId="2" applyNumberFormat="1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 wrapText="1"/>
      <protection locked="0"/>
    </xf>
    <xf numFmtId="184" fontId="21" fillId="0" borderId="32" xfId="12" quotePrefix="1" applyNumberFormat="1" applyFont="1" applyFill="1" applyBorder="1" applyAlignment="1" applyProtection="1">
      <alignment horizontal="center" vertical="center" wrapText="1"/>
      <protection locked="0"/>
    </xf>
    <xf numFmtId="0" fontId="34" fillId="0" borderId="32" xfId="0" applyFont="1" applyFill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2" borderId="32" xfId="0" quotePrefix="1" applyFont="1" applyFill="1" applyBorder="1" applyAlignment="1" applyProtection="1">
      <alignment horizontal="left" vertical="center" wrapText="1"/>
      <protection locked="0"/>
    </xf>
    <xf numFmtId="0" fontId="21" fillId="0" borderId="32" xfId="0" quotePrefix="1" applyFont="1" applyFill="1" applyBorder="1" applyAlignment="1" applyProtection="1">
      <alignment horizontal="left" vertical="center" wrapText="1"/>
      <protection locked="0"/>
    </xf>
    <xf numFmtId="0" fontId="34" fillId="0" borderId="32" xfId="0" applyFont="1" applyFill="1" applyBorder="1" applyAlignment="1" applyProtection="1">
      <alignment horizontal="left" vertical="center" wrapText="1"/>
      <protection locked="0"/>
    </xf>
    <xf numFmtId="190" fontId="11" fillId="0" borderId="32" xfId="2" applyNumberFormat="1" applyFont="1" applyFill="1" applyBorder="1" applyAlignment="1" applyProtection="1">
      <alignment horizontal="center" vertical="center" wrapText="1"/>
    </xf>
    <xf numFmtId="0" fontId="2" fillId="2" borderId="32" xfId="13" applyFont="1" applyFill="1" applyBorder="1" applyAlignment="1">
      <alignment vertical="center" wrapText="1"/>
    </xf>
    <xf numFmtId="0" fontId="35" fillId="0" borderId="32" xfId="13" applyFont="1" applyBorder="1" applyAlignment="1">
      <alignment vertical="center" wrapText="1"/>
    </xf>
    <xf numFmtId="184" fontId="2" fillId="0" borderId="32" xfId="13" applyNumberFormat="1" applyFont="1" applyFill="1" applyBorder="1" applyAlignment="1">
      <alignment horizontal="center" vertical="center" wrapText="1"/>
    </xf>
    <xf numFmtId="190" fontId="2" fillId="0" borderId="32" xfId="2" applyNumberFormat="1" applyFont="1" applyFill="1" applyBorder="1" applyAlignment="1" applyProtection="1">
      <alignment horizontal="center" vertical="center" wrapText="1"/>
    </xf>
    <xf numFmtId="0" fontId="2" fillId="0" borderId="32" xfId="13" applyFont="1" applyFill="1" applyBorder="1" applyAlignment="1">
      <alignment vertical="center" wrapText="1"/>
    </xf>
    <xf numFmtId="0" fontId="36" fillId="0" borderId="32" xfId="0" applyFont="1" applyFill="1" applyBorder="1" applyAlignment="1" applyProtection="1">
      <alignment horizontal="left" vertical="center" wrapText="1"/>
      <protection locked="0"/>
    </xf>
    <xf numFmtId="184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2" xfId="0" quotePrefix="1" applyFont="1" applyFill="1" applyBorder="1" applyAlignment="1" applyProtection="1">
      <alignment horizontal="center" vertical="center" wrapText="1"/>
      <protection locked="0"/>
    </xf>
    <xf numFmtId="0" fontId="36" fillId="0" borderId="32" xfId="0" applyFont="1" applyFill="1" applyBorder="1" applyAlignment="1" applyProtection="1">
      <alignment vertical="center" wrapText="1"/>
      <protection locked="0"/>
    </xf>
    <xf numFmtId="0" fontId="2" fillId="0" borderId="32" xfId="13" applyBorder="1" applyAlignment="1">
      <alignment vertical="center" wrapText="1"/>
    </xf>
    <xf numFmtId="0" fontId="2" fillId="0" borderId="0" xfId="13" applyAlignment="1">
      <alignment vertical="center" wrapText="1"/>
    </xf>
    <xf numFmtId="171" fontId="21" fillId="0" borderId="32" xfId="1" applyFont="1" applyFill="1" applyBorder="1" applyAlignment="1" applyProtection="1">
      <alignment horizontal="center" vertical="center" wrapText="1"/>
      <protection locked="0"/>
    </xf>
    <xf numFmtId="0" fontId="33" fillId="0" borderId="32" xfId="0" applyFont="1" applyFill="1" applyBorder="1" applyAlignment="1" applyProtection="1">
      <alignment vertical="center"/>
      <protection locked="0"/>
    </xf>
    <xf numFmtId="185" fontId="33" fillId="0" borderId="32" xfId="0" applyNumberFormat="1" applyFont="1" applyFill="1" applyBorder="1" applyAlignment="1" applyProtection="1">
      <alignment vertical="center"/>
      <protection locked="0"/>
    </xf>
    <xf numFmtId="187" fontId="4" fillId="0" borderId="32" xfId="2" applyNumberFormat="1" applyFont="1" applyFill="1" applyBorder="1" applyAlignment="1" applyProtection="1">
      <alignment horizontal="center" vertical="center"/>
      <protection locked="0"/>
    </xf>
    <xf numFmtId="0" fontId="2" fillId="0" borderId="32" xfId="13" applyBorder="1"/>
    <xf numFmtId="171" fontId="10" fillId="0" borderId="32" xfId="1" applyFont="1" applyBorder="1" applyAlignment="1">
      <alignment horizontal="center" vertical="center"/>
    </xf>
    <xf numFmtId="0" fontId="32" fillId="0" borderId="32" xfId="0" applyFont="1" applyFill="1" applyBorder="1" applyAlignment="1" applyProtection="1">
      <alignment horizontal="left" vertical="center" wrapText="1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185" fontId="21" fillId="0" borderId="32" xfId="0" applyNumberFormat="1" applyFont="1" applyFill="1" applyBorder="1" applyAlignment="1" applyProtection="1">
      <alignment vertical="center"/>
      <protection locked="0"/>
    </xf>
    <xf numFmtId="187" fontId="2" fillId="0" borderId="32" xfId="2" applyNumberFormat="1" applyFont="1" applyFill="1" applyBorder="1" applyAlignment="1" applyProtection="1">
      <alignment horizontal="center" vertical="center"/>
      <protection locked="0"/>
    </xf>
    <xf numFmtId="0" fontId="36" fillId="2" borderId="32" xfId="0" applyFont="1" applyFill="1" applyBorder="1" applyAlignment="1" applyProtection="1">
      <alignment horizontal="left" vertical="center" wrapText="1"/>
      <protection locked="0"/>
    </xf>
    <xf numFmtId="0" fontId="2" fillId="0" borderId="32" xfId="13" applyFont="1" applyBorder="1"/>
    <xf numFmtId="0" fontId="36" fillId="2" borderId="32" xfId="0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33" fillId="0" borderId="32" xfId="0" applyFont="1" applyFill="1" applyBorder="1" applyAlignment="1" applyProtection="1">
      <alignment vertical="center" wrapText="1"/>
      <protection locked="0"/>
    </xf>
    <xf numFmtId="185" fontId="36" fillId="0" borderId="32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 applyProtection="1">
      <alignment vertical="center" wrapText="1"/>
      <protection locked="0"/>
    </xf>
    <xf numFmtId="0" fontId="36" fillId="0" borderId="32" xfId="0" applyFont="1" applyFill="1" applyBorder="1" applyAlignment="1" applyProtection="1">
      <alignment horizontal="center" vertical="center" wrapText="1"/>
      <protection locked="0"/>
    </xf>
    <xf numFmtId="164" fontId="36" fillId="0" borderId="32" xfId="12" quotePrefix="1" applyNumberFormat="1" applyFont="1" applyFill="1" applyBorder="1" applyAlignment="1" applyProtection="1">
      <alignment horizontal="center" vertical="center" wrapText="1"/>
      <protection locked="0"/>
    </xf>
    <xf numFmtId="0" fontId="34" fillId="0" borderId="32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2" fillId="0" borderId="32" xfId="13" applyBorder="1" applyAlignment="1">
      <alignment vertical="center"/>
    </xf>
    <xf numFmtId="0" fontId="2" fillId="0" borderId="32" xfId="13" applyFont="1" applyFill="1" applyBorder="1" applyAlignment="1">
      <alignment horizontal="center" vertical="center"/>
    </xf>
    <xf numFmtId="0" fontId="2" fillId="0" borderId="32" xfId="13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9" fontId="21" fillId="0" borderId="32" xfId="0" applyNumberFormat="1" applyFont="1" applyFill="1" applyBorder="1" applyAlignment="1" applyProtection="1">
      <alignment horizontal="center" vertical="center"/>
      <protection locked="0"/>
    </xf>
    <xf numFmtId="14" fontId="21" fillId="0" borderId="32" xfId="0" applyNumberFormat="1" applyFont="1" applyFill="1" applyBorder="1" applyAlignment="1" applyProtection="1">
      <alignment horizontal="center" vertical="center"/>
      <protection locked="0"/>
    </xf>
    <xf numFmtId="14" fontId="21" fillId="0" borderId="32" xfId="0" applyNumberFormat="1" applyFont="1" applyFill="1" applyBorder="1" applyAlignment="1" applyProtection="1">
      <alignment vertical="center"/>
      <protection locked="0"/>
    </xf>
    <xf numFmtId="3" fontId="21" fillId="0" borderId="32" xfId="12" quotePrefix="1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13" applyFont="1" applyBorder="1" applyAlignment="1">
      <alignment vertical="center"/>
    </xf>
    <xf numFmtId="0" fontId="2" fillId="0" borderId="32" xfId="13" applyFill="1" applyBorder="1" applyAlignment="1">
      <alignment horizontal="center" vertical="center"/>
    </xf>
    <xf numFmtId="0" fontId="2" fillId="0" borderId="32" xfId="13" applyFill="1" applyBorder="1" applyAlignment="1" applyProtection="1">
      <alignment horizontal="center" vertical="center"/>
      <protection locked="0"/>
    </xf>
    <xf numFmtId="9" fontId="33" fillId="0" borderId="32" xfId="0" applyNumberFormat="1" applyFont="1" applyFill="1" applyBorder="1" applyAlignment="1" applyProtection="1">
      <alignment horizontal="center" vertical="center"/>
      <protection locked="0"/>
    </xf>
    <xf numFmtId="14" fontId="33" fillId="0" borderId="32" xfId="0" applyNumberFormat="1" applyFont="1" applyFill="1" applyBorder="1" applyAlignment="1" applyProtection="1">
      <alignment horizontal="center" vertical="center"/>
      <protection locked="0"/>
    </xf>
    <xf numFmtId="14" fontId="33" fillId="0" borderId="32" xfId="0" applyNumberFormat="1" applyFont="1" applyFill="1" applyBorder="1" applyAlignment="1" applyProtection="1">
      <alignment vertical="center"/>
      <protection locked="0"/>
    </xf>
    <xf numFmtId="3" fontId="23" fillId="0" borderId="32" xfId="12" quotePrefix="1" applyNumberFormat="1" applyFont="1" applyFill="1" applyBorder="1" applyAlignment="1" applyProtection="1">
      <alignment horizontal="left" vertical="center" wrapText="1"/>
      <protection locked="0"/>
    </xf>
    <xf numFmtId="3" fontId="21" fillId="5" borderId="32" xfId="12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37" fillId="0" borderId="32" xfId="0" applyFont="1" applyBorder="1" applyAlignment="1">
      <alignment horizontal="left" vertical="center"/>
    </xf>
    <xf numFmtId="0" fontId="0" fillId="0" borderId="32" xfId="0" applyBorder="1">
      <alignment vertical="justify"/>
    </xf>
    <xf numFmtId="0" fontId="37" fillId="0" borderId="0" xfId="0" applyFont="1" applyAlignment="1">
      <alignment horizontal="left" vertical="justify"/>
    </xf>
    <xf numFmtId="171" fontId="1" fillId="0" borderId="0" xfId="1" applyAlignment="1">
      <alignment horizontal="center" vertical="justify"/>
    </xf>
    <xf numFmtId="0" fontId="2" fillId="6" borderId="0" xfId="11" quotePrefix="1" applyFill="1" applyAlignment="1">
      <alignment horizontal="left" vertical="top" wrapText="1"/>
    </xf>
    <xf numFmtId="0" fontId="2" fillId="0" borderId="0" xfId="11" applyAlignment="1">
      <alignment vertical="top" wrapText="1"/>
    </xf>
    <xf numFmtId="0" fontId="16" fillId="0" borderId="0" xfId="11" applyFont="1" applyAlignment="1">
      <alignment vertical="top"/>
    </xf>
    <xf numFmtId="0" fontId="2" fillId="0" borderId="0" xfId="11" applyAlignment="1">
      <alignment vertical="top"/>
    </xf>
    <xf numFmtId="0" fontId="19" fillId="0" borderId="0" xfId="11" applyFont="1" applyAlignment="1">
      <alignment vertical="top" wrapText="1"/>
    </xf>
    <xf numFmtId="0" fontId="43" fillId="0" borderId="0" xfId="10" applyFont="1" applyFill="1" applyAlignment="1" applyProtection="1">
      <alignment vertical="top" wrapText="1"/>
    </xf>
    <xf numFmtId="0" fontId="2" fillId="0" borderId="0" xfId="11" applyFill="1" applyAlignment="1">
      <alignment vertical="top"/>
    </xf>
    <xf numFmtId="0" fontId="44" fillId="0" borderId="0" xfId="11" quotePrefix="1" applyFont="1" applyAlignment="1">
      <alignment horizontal="left" vertical="top"/>
    </xf>
    <xf numFmtId="0" fontId="15" fillId="0" borderId="0" xfId="11" applyFont="1" applyAlignment="1">
      <alignment horizontal="left" vertical="top"/>
    </xf>
    <xf numFmtId="0" fontId="43" fillId="7" borderId="0" xfId="10" applyFont="1" applyFill="1" applyAlignment="1" applyProtection="1">
      <alignment vertical="top" wrapText="1"/>
    </xf>
    <xf numFmtId="0" fontId="7" fillId="0" borderId="0" xfId="11" quotePrefix="1" applyFont="1" applyAlignment="1">
      <alignment horizontal="left" vertical="top" wrapText="1"/>
    </xf>
    <xf numFmtId="0" fontId="2" fillId="6" borderId="0" xfId="11" applyFill="1" applyAlignment="1">
      <alignment horizontal="left" vertical="top" wrapText="1"/>
    </xf>
    <xf numFmtId="0" fontId="2" fillId="6" borderId="0" xfId="11" applyFill="1" applyAlignment="1">
      <alignment vertical="top" wrapText="1"/>
    </xf>
    <xf numFmtId="0" fontId="7" fillId="0" borderId="0" xfId="11" applyFont="1" applyAlignment="1">
      <alignment vertical="top" wrapText="1"/>
    </xf>
    <xf numFmtId="0" fontId="15" fillId="0" borderId="0" xfId="11" applyFont="1" applyAlignment="1">
      <alignment vertical="top" wrapText="1"/>
    </xf>
    <xf numFmtId="0" fontId="2" fillId="0" borderId="0" xfId="11" quotePrefix="1" applyFill="1" applyAlignment="1">
      <alignment horizontal="left" vertical="top" wrapText="1"/>
    </xf>
    <xf numFmtId="0" fontId="2" fillId="6" borderId="0" xfId="11" quotePrefix="1" applyFill="1" applyAlignment="1">
      <alignment horizontal="left"/>
    </xf>
    <xf numFmtId="0" fontId="2" fillId="6" borderId="0" xfId="11" applyFill="1" applyAlignment="1">
      <alignment horizontal="left"/>
    </xf>
    <xf numFmtId="0" fontId="25" fillId="0" borderId="0" xfId="11" applyFont="1"/>
    <xf numFmtId="0" fontId="2" fillId="0" borderId="0" xfId="11"/>
    <xf numFmtId="0" fontId="20" fillId="0" borderId="0" xfId="11" applyFont="1"/>
    <xf numFmtId="0" fontId="2" fillId="0" borderId="0" xfId="11" quotePrefix="1" applyAlignment="1">
      <alignment horizontal="left"/>
    </xf>
    <xf numFmtId="0" fontId="45" fillId="0" borderId="0" xfId="10" applyFont="1" applyFill="1" applyAlignment="1" applyProtection="1">
      <alignment vertical="center" wrapText="1"/>
    </xf>
    <xf numFmtId="0" fontId="2" fillId="0" borderId="0" xfId="11" quotePrefix="1" applyFill="1" applyAlignment="1">
      <alignment horizontal="left"/>
    </xf>
    <xf numFmtId="0" fontId="43" fillId="0" borderId="0" xfId="10" applyFont="1" applyFill="1" applyAlignment="1" applyProtection="1">
      <alignment vertical="center" wrapText="1"/>
    </xf>
    <xf numFmtId="0" fontId="7" fillId="0" borderId="0" xfId="11" applyFont="1" applyFill="1"/>
    <xf numFmtId="0" fontId="43" fillId="0" borderId="0" xfId="10" quotePrefix="1" applyFont="1" applyFill="1" applyAlignment="1" applyProtection="1">
      <alignment horizontal="left" vertical="center" wrapText="1"/>
    </xf>
    <xf numFmtId="0" fontId="19" fillId="0" borderId="0" xfId="11" quotePrefix="1" applyFont="1" applyAlignment="1">
      <alignment horizontal="left" vertical="top" wrapText="1"/>
    </xf>
    <xf numFmtId="0" fontId="2" fillId="0" borderId="0" xfId="11" applyFill="1" applyAlignment="1">
      <alignment vertical="top" wrapText="1"/>
    </xf>
    <xf numFmtId="0" fontId="2" fillId="6" borderId="0" xfId="11" applyFont="1" applyFill="1" applyAlignment="1">
      <alignment vertical="top" wrapText="1"/>
    </xf>
    <xf numFmtId="0" fontId="2" fillId="0" borderId="0" xfId="11" applyFont="1" applyFill="1" applyAlignment="1">
      <alignment vertical="top" wrapText="1"/>
    </xf>
    <xf numFmtId="0" fontId="2" fillId="8" borderId="0" xfId="11" applyFont="1" applyFill="1" applyAlignment="1">
      <alignment vertical="top" wrapText="1"/>
    </xf>
    <xf numFmtId="0" fontId="2" fillId="9" borderId="0" xfId="11" applyFont="1" applyFill="1" applyAlignment="1">
      <alignment vertical="top" wrapText="1"/>
    </xf>
    <xf numFmtId="0" fontId="10" fillId="0" borderId="20" xfId="13" quotePrefix="1" applyFont="1" applyBorder="1" applyAlignment="1">
      <alignment horizontal="center" vertical="center" wrapText="1"/>
    </xf>
    <xf numFmtId="0" fontId="0" fillId="10" borderId="0" xfId="0" applyFill="1">
      <alignment vertical="justify"/>
    </xf>
    <xf numFmtId="0" fontId="0" fillId="10" borderId="0" xfId="0" applyFill="1" applyAlignment="1">
      <alignment horizontal="center" vertical="justify"/>
    </xf>
    <xf numFmtId="189" fontId="21" fillId="10" borderId="0" xfId="12" quotePrefix="1" applyNumberFormat="1" applyFont="1" applyFill="1" applyBorder="1" applyAlignment="1" applyProtection="1">
      <alignment horizontal="center" vertical="center" wrapText="1"/>
      <protection locked="0"/>
    </xf>
    <xf numFmtId="3" fontId="21" fillId="10" borderId="0" xfId="12" quotePrefix="1" applyNumberFormat="1" applyFont="1" applyFill="1" applyBorder="1" applyAlignment="1" applyProtection="1">
      <alignment horizontal="center" vertical="center" wrapText="1"/>
      <protection locked="0"/>
    </xf>
    <xf numFmtId="0" fontId="37" fillId="10" borderId="0" xfId="0" applyFont="1" applyFill="1" applyAlignment="1">
      <alignment horizontal="left" vertical="justify"/>
    </xf>
    <xf numFmtId="0" fontId="2" fillId="6" borderId="0" xfId="11" quotePrefix="1" applyFont="1" applyFill="1" applyAlignment="1">
      <alignment horizontal="left" vertical="top" wrapText="1"/>
    </xf>
    <xf numFmtId="0" fontId="11" fillId="0" borderId="32" xfId="0" applyFont="1" applyFill="1" applyBorder="1" applyAlignment="1" applyProtection="1">
      <alignment horizontal="left" vertical="center"/>
    </xf>
    <xf numFmtId="0" fontId="33" fillId="0" borderId="32" xfId="0" applyFont="1" applyFill="1" applyBorder="1" applyAlignment="1">
      <alignment horizontal="center" vertical="center"/>
    </xf>
    <xf numFmtId="185" fontId="33" fillId="0" borderId="32" xfId="0" applyNumberFormat="1" applyFont="1" applyFill="1" applyBorder="1" applyAlignment="1">
      <alignment vertical="center"/>
    </xf>
    <xf numFmtId="187" fontId="4" fillId="0" borderId="32" xfId="2" applyNumberFormat="1" applyFont="1" applyFill="1" applyBorder="1" applyAlignment="1" applyProtection="1">
      <alignment horizontal="center" vertical="center"/>
    </xf>
    <xf numFmtId="9" fontId="33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 wrapText="1"/>
    </xf>
    <xf numFmtId="0" fontId="33" fillId="0" borderId="32" xfId="0" applyFont="1" applyFill="1" applyBorder="1" applyAlignment="1">
      <alignment vertical="center"/>
    </xf>
    <xf numFmtId="14" fontId="33" fillId="0" borderId="32" xfId="0" applyNumberFormat="1" applyFont="1" applyFill="1" applyBorder="1" applyAlignment="1">
      <alignment horizontal="center" vertical="center"/>
    </xf>
    <xf numFmtId="14" fontId="33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0" borderId="32" xfId="13" applyFill="1" applyBorder="1" applyAlignment="1">
      <alignment vertical="center"/>
    </xf>
    <xf numFmtId="0" fontId="2" fillId="0" borderId="32" xfId="13" applyFill="1" applyBorder="1"/>
    <xf numFmtId="0" fontId="0" fillId="0" borderId="0" xfId="0" applyFill="1">
      <alignment vertical="justify"/>
    </xf>
    <xf numFmtId="0" fontId="14" fillId="0" borderId="0" xfId="13" quotePrefix="1" applyFont="1" applyAlignment="1">
      <alignment horizontal="left" vertical="center" wrapText="1"/>
    </xf>
    <xf numFmtId="0" fontId="2" fillId="6" borderId="0" xfId="11" applyFont="1" applyFill="1" applyAlignment="1">
      <alignment vertical="center" wrapText="1"/>
    </xf>
    <xf numFmtId="0" fontId="2" fillId="0" borderId="0" xfId="13" applyFill="1" applyAlignment="1">
      <alignment vertical="center" wrapText="1"/>
    </xf>
    <xf numFmtId="0" fontId="26" fillId="0" borderId="0" xfId="13" quotePrefix="1" applyFont="1" applyFill="1" applyAlignment="1">
      <alignment horizontal="left"/>
    </xf>
    <xf numFmtId="0" fontId="10" fillId="6" borderId="0" xfId="0" quotePrefix="1" applyFont="1" applyFill="1" applyBorder="1" applyAlignment="1">
      <alignment horizontal="left" wrapText="1"/>
    </xf>
    <xf numFmtId="0" fontId="10" fillId="6" borderId="0" xfId="0" quotePrefix="1" applyFont="1" applyFill="1" applyBorder="1" applyAlignment="1">
      <alignment wrapText="1"/>
    </xf>
    <xf numFmtId="0" fontId="7" fillId="4" borderId="33" xfId="0" quotePrefix="1" applyFont="1" applyFill="1" applyBorder="1" applyAlignment="1">
      <alignment horizontal="left"/>
    </xf>
    <xf numFmtId="0" fontId="7" fillId="0" borderId="20" xfId="13" applyFont="1" applyBorder="1" applyAlignment="1">
      <alignment horizontal="left" vertical="center" wrapText="1"/>
    </xf>
    <xf numFmtId="0" fontId="2" fillId="0" borderId="0" xfId="11" applyFont="1" applyAlignment="1">
      <alignment vertical="top" wrapText="1"/>
    </xf>
    <xf numFmtId="0" fontId="2" fillId="8" borderId="0" xfId="11" quotePrefix="1" applyFont="1" applyFill="1" applyAlignment="1">
      <alignment horizontal="left" vertical="top" wrapText="1"/>
    </xf>
    <xf numFmtId="0" fontId="2" fillId="8" borderId="0" xfId="11" applyFill="1" applyAlignment="1">
      <alignment vertical="top" wrapText="1"/>
    </xf>
    <xf numFmtId="0" fontId="7" fillId="4" borderId="33" xfId="0" quotePrefix="1" applyFont="1" applyFill="1" applyBorder="1" applyAlignment="1">
      <alignment horizontal="left" vertical="center"/>
    </xf>
    <xf numFmtId="0" fontId="2" fillId="0" borderId="0" xfId="11" quotePrefix="1" applyFont="1" applyFill="1" applyAlignment="1">
      <alignment horizontal="left" vertical="top" wrapText="1"/>
    </xf>
    <xf numFmtId="0" fontId="46" fillId="0" borderId="20" xfId="13" quotePrefix="1" applyFont="1" applyBorder="1" applyAlignment="1">
      <alignment horizontal="center" vertical="center" wrapText="1"/>
    </xf>
    <xf numFmtId="0" fontId="16" fillId="3" borderId="0" xfId="13" applyFont="1" applyFill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19" fillId="3" borderId="0" xfId="13" applyFont="1" applyFill="1" applyBorder="1" applyAlignment="1">
      <alignment vertical="center"/>
    </xf>
    <xf numFmtId="0" fontId="19" fillId="3" borderId="0" xfId="13" quotePrefix="1" applyFont="1" applyFill="1" applyAlignment="1">
      <alignment horizontal="left" vertical="center"/>
    </xf>
    <xf numFmtId="0" fontId="7" fillId="0" borderId="0" xfId="11" applyFont="1" applyFill="1" applyAlignment="1">
      <alignment horizontal="left" vertical="top" wrapText="1"/>
    </xf>
    <xf numFmtId="0" fontId="2" fillId="0" borderId="0" xfId="13" applyFont="1" applyAlignment="1">
      <alignment horizontal="left" vertical="center" wrapText="1"/>
    </xf>
    <xf numFmtId="0" fontId="7" fillId="0" borderId="0" xfId="13" applyFont="1" applyFill="1" applyBorder="1" applyAlignment="1">
      <alignment vertical="center" wrapText="1"/>
    </xf>
    <xf numFmtId="0" fontId="10" fillId="0" borderId="0" xfId="13" quotePrefix="1" applyFont="1" applyBorder="1" applyAlignment="1">
      <alignment horizontal="left" vertical="center" wrapText="1"/>
    </xf>
    <xf numFmtId="0" fontId="2" fillId="0" borderId="0" xfId="11" applyFill="1" applyBorder="1" applyAlignment="1">
      <alignment vertical="top" wrapText="1"/>
    </xf>
    <xf numFmtId="185" fontId="28" fillId="0" borderId="5" xfId="5" applyNumberFormat="1" applyFont="1" applyBorder="1" applyAlignment="1">
      <alignment vertical="center"/>
    </xf>
    <xf numFmtId="0" fontId="19" fillId="0" borderId="0" xfId="11" applyFont="1"/>
    <xf numFmtId="0" fontId="2" fillId="0" borderId="0" xfId="11" applyFill="1"/>
    <xf numFmtId="0" fontId="43" fillId="0" borderId="0" xfId="9" applyFont="1" applyFill="1" applyAlignment="1" applyProtection="1"/>
    <xf numFmtId="0" fontId="15" fillId="4" borderId="34" xfId="0" quotePrefix="1" applyFont="1" applyFill="1" applyBorder="1" applyAlignment="1">
      <alignment horizontal="left"/>
    </xf>
    <xf numFmtId="0" fontId="43" fillId="0" borderId="0" xfId="9" quotePrefix="1" applyFont="1" applyFill="1" applyAlignment="1" applyProtection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justify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justify"/>
    </xf>
    <xf numFmtId="0" fontId="10" fillId="0" borderId="35" xfId="0" pivotButton="1" applyFont="1" applyBorder="1">
      <alignment vertical="justify"/>
    </xf>
    <xf numFmtId="0" fontId="10" fillId="0" borderId="36" xfId="0" applyFont="1" applyBorder="1" applyAlignment="1">
      <alignment horizontal="center" vertical="justify"/>
    </xf>
    <xf numFmtId="0" fontId="10" fillId="0" borderId="35" xfId="0" applyFont="1" applyBorder="1">
      <alignment vertical="justify"/>
    </xf>
    <xf numFmtId="0" fontId="10" fillId="0" borderId="36" xfId="0" applyNumberFormat="1" applyFont="1" applyBorder="1" applyAlignment="1">
      <alignment horizontal="center" vertical="justify"/>
    </xf>
    <xf numFmtId="0" fontId="10" fillId="0" borderId="37" xfId="0" applyFont="1" applyBorder="1">
      <alignment vertical="justify"/>
    </xf>
    <xf numFmtId="0" fontId="10" fillId="0" borderId="38" xfId="0" applyNumberFormat="1" applyFont="1" applyBorder="1" applyAlignment="1">
      <alignment horizontal="center" vertical="justify"/>
    </xf>
    <xf numFmtId="0" fontId="43" fillId="7" borderId="0" xfId="9" applyFont="1" applyFill="1" applyAlignment="1" applyProtection="1"/>
    <xf numFmtId="0" fontId="10" fillId="0" borderId="39" xfId="0" applyFont="1" applyBorder="1">
      <alignment vertical="justify"/>
    </xf>
    <xf numFmtId="0" fontId="10" fillId="0" borderId="36" xfId="0" applyFont="1" applyBorder="1">
      <alignment vertical="justify"/>
    </xf>
    <xf numFmtId="0" fontId="10" fillId="0" borderId="35" xfId="0" applyNumberFormat="1" applyFont="1" applyBorder="1">
      <alignment vertical="justify"/>
    </xf>
    <xf numFmtId="0" fontId="10" fillId="0" borderId="36" xfId="0" applyNumberFormat="1" applyFont="1" applyBorder="1">
      <alignment vertical="justify"/>
    </xf>
    <xf numFmtId="0" fontId="10" fillId="0" borderId="37" xfId="0" applyNumberFormat="1" applyFont="1" applyBorder="1">
      <alignment vertical="justify"/>
    </xf>
    <xf numFmtId="0" fontId="10" fillId="0" borderId="38" xfId="0" applyNumberFormat="1" applyFont="1" applyBorder="1">
      <alignment vertical="justify"/>
    </xf>
    <xf numFmtId="0" fontId="10" fillId="0" borderId="0" xfId="0" applyFont="1" applyAlignment="1">
      <alignment vertical="center"/>
    </xf>
    <xf numFmtId="15" fontId="15" fillId="0" borderId="19" xfId="13" quotePrefix="1" applyNumberFormat="1" applyFont="1" applyBorder="1" applyAlignment="1">
      <alignment horizontal="center" vertical="center"/>
    </xf>
    <xf numFmtId="15" fontId="15" fillId="0" borderId="40" xfId="13" applyNumberFormat="1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justify"/>
    </xf>
    <xf numFmtId="0" fontId="15" fillId="0" borderId="22" xfId="0" quotePrefix="1" applyFont="1" applyBorder="1" applyAlignment="1">
      <alignment horizontal="center" vertical="justify"/>
    </xf>
    <xf numFmtId="0" fontId="15" fillId="0" borderId="23" xfId="0" quotePrefix="1" applyFont="1" applyBorder="1" applyAlignment="1">
      <alignment horizontal="center" vertical="justify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185" fontId="8" fillId="0" borderId="0" xfId="0" applyNumberFormat="1" applyFont="1" applyBorder="1" applyAlignment="1">
      <alignment horizontal="center" vertical="justify"/>
    </xf>
    <xf numFmtId="0" fontId="15" fillId="0" borderId="21" xfId="13" applyFont="1" applyBorder="1" applyAlignment="1">
      <alignment horizontal="center"/>
    </xf>
    <xf numFmtId="0" fontId="15" fillId="0" borderId="22" xfId="13" applyFont="1" applyBorder="1" applyAlignment="1">
      <alignment horizontal="center"/>
    </xf>
    <xf numFmtId="0" fontId="15" fillId="0" borderId="23" xfId="13" applyFont="1" applyBorder="1" applyAlignment="1">
      <alignment horizontal="center"/>
    </xf>
    <xf numFmtId="0" fontId="28" fillId="0" borderId="16" xfId="13" applyFont="1" applyBorder="1" applyAlignment="1">
      <alignment horizontal="right" vertical="center"/>
    </xf>
    <xf numFmtId="0" fontId="28" fillId="0" borderId="18" xfId="13" applyFont="1" applyBorder="1" applyAlignment="1">
      <alignment horizontal="right" vertical="center"/>
    </xf>
  </cellXfs>
  <cellStyles count="16">
    <cellStyle name="Comma" xfId="1" builtinId="3"/>
    <cellStyle name="Comma [0]_Cashflow1_Project Schedule SRSA MASTER Vers8" xfId="2"/>
    <cellStyle name="Comma(0)_Cashflow1" xfId="3"/>
    <cellStyle name="Comma0" xfId="4"/>
    <cellStyle name="Currency_NP98Nov99Schedule" xfId="5"/>
    <cellStyle name="Currency0" xfId="6"/>
    <cellStyle name="Date" xfId="7"/>
    <cellStyle name="Fixed" xfId="8"/>
    <cellStyle name="Hyperlink" xfId="9" builtinId="8"/>
    <cellStyle name="Hyperlink_100 CIDB Delivery Management Framework ver1.1" xfId="10"/>
    <cellStyle name="Normal" xfId="0" builtinId="0"/>
    <cellStyle name="Normal_100 CIDB Delivery Management Framework ver1.1" xfId="11"/>
    <cellStyle name="Normal_Cashflow1" xfId="12"/>
    <cellStyle name="Normal_NP98Nov99Schedule" xfId="13"/>
    <cellStyle name="Normal_PIAREP" xfId="14"/>
    <cellStyle name="Percent" xfId="15" builtinId="5"/>
  </cellStyles>
  <dxfs count="25"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name val="Arial"/>
        <scheme val="none"/>
      </font>
    </dxf>
    <dxf>
      <font>
        <sz val="12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0</xdr:row>
      <xdr:rowOff>152400</xdr:rowOff>
    </xdr:from>
    <xdr:to>
      <xdr:col>2</xdr:col>
      <xdr:colOff>2108200</xdr:colOff>
      <xdr:row>3</xdr:row>
      <xdr:rowOff>25400</xdr:rowOff>
    </xdr:to>
    <xdr:pic>
      <xdr:nvPicPr>
        <xdr:cNvPr id="3077" name="Picture 5" descr="CIDB Report Logo JPG v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200" y="152400"/>
          <a:ext cx="2082800" cy="78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774700</xdr:colOff>
      <xdr:row>39</xdr:row>
      <xdr:rowOff>25400</xdr:rowOff>
    </xdr:from>
    <xdr:to>
      <xdr:col>1</xdr:col>
      <xdr:colOff>2565400</xdr:colOff>
      <xdr:row>40</xdr:row>
      <xdr:rowOff>482600</xdr:rowOff>
    </xdr:to>
    <xdr:pic>
      <xdr:nvPicPr>
        <xdr:cNvPr id="2053" name="Picture 5" descr="CIDB Report Logo JPG v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215900"/>
          <a:ext cx="1790700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0</xdr:row>
          <xdr:rowOff>63500</xdr:rowOff>
        </xdr:from>
        <xdr:to>
          <xdr:col>11</xdr:col>
          <xdr:colOff>1244600</xdr:colOff>
          <xdr:row>46</xdr:row>
          <xdr:rowOff>228600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ISRDS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230</xdr:col>
          <xdr:colOff>381000</xdr:colOff>
          <xdr:row>0</xdr:row>
          <xdr:rowOff>0</xdr:rowOff>
        </xdr:from>
        <xdr:to>
          <xdr:col>231</xdr:col>
          <xdr:colOff>431800</xdr:colOff>
          <xdr:row>46</xdr:row>
          <xdr:rowOff>203200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Proj Bus Plan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6</xdr:col>
      <xdr:colOff>50800</xdr:colOff>
      <xdr:row>49</xdr:row>
      <xdr:rowOff>25400</xdr:rowOff>
    </xdr:from>
    <xdr:to>
      <xdr:col>7</xdr:col>
      <xdr:colOff>355600</xdr:colOff>
      <xdr:row>50</xdr:row>
      <xdr:rowOff>368300</xdr:rowOff>
    </xdr:to>
    <xdr:pic>
      <xdr:nvPicPr>
        <xdr:cNvPr id="1054" name="Picture 30" descr="CIDB Report Logo JPG ve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" y="1320800"/>
          <a:ext cx="17907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db.org.za/DataDB/Data/PROJECTS/120%20Sports/2003%20Projects/SRSA%20MMIS%202003-04%20ver10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 1 Projects "/>
      <sheetName val="Budget Reports"/>
      <sheetName val="Reports"/>
      <sheetName val="Prof fee calculation"/>
    </sheetNames>
    <definedNames>
      <definedName name="ISRDS"/>
      <definedName name="ProjBusPlan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an" refreshedDate="37625.670941550925" createdVersion="1" recordCount="443">
  <cacheSource type="worksheet">
    <worksheetSource name="Proj"/>
  </cacheSource>
  <cacheFields count="122">
    <cacheField name="Department" numFmtId="0">
      <sharedItems containsBlank="1" count="2">
        <s v="Dept"/>
        <m/>
      </sharedItems>
    </cacheField>
    <cacheField name="Programme" numFmtId="0">
      <sharedItems containsBlank="1" count="2">
        <s v="Prog 1 Insert Programme short name"/>
        <m/>
      </sharedItems>
    </cacheField>
    <cacheField name="Financial Year" numFmtId="0">
      <sharedItems containsBlank="1" count="2">
        <s v="2004/05"/>
        <m/>
      </sharedItems>
    </cacheField>
    <cacheField name="Implementing Agent Code" numFmtId="0">
      <sharedItems containsBlank="1" count="2">
        <s v="IA001"/>
        <m/>
      </sharedItems>
    </cacheField>
    <cacheField name="Implementing Agent Name" numFmtId="0">
      <sharedItems containsBlank="1" count="2">
        <s v="Tswane Municipality"/>
        <m/>
      </sharedItems>
    </cacheField>
    <cacheField name="Province" numFmtId="0">
      <sharedItems containsBlank="1" count="2">
        <s v="GA-Gauteng"/>
        <m/>
      </sharedItems>
    </cacheField>
    <cacheField name="District Municipality ( DC No. &amp; Name)" numFmtId="0">
      <sharedItems containsString="0" containsBlank="1" count="1">
        <m/>
      </sharedItems>
    </cacheField>
    <cacheField name="Local Municipality (Category B) LM No. &amp; Name" numFmtId="0">
      <sharedItems containsBlank="1" count="2">
        <s v="Tswane"/>
        <m/>
      </sharedItems>
    </cacheField>
    <cacheField name="Project Number" numFmtId="0">
      <sharedItems containsBlank="1" count="2">
        <s v="P10001"/>
        <m/>
      </sharedItems>
    </cacheField>
    <cacheField name="Project Name" numFmtId="0">
      <sharedItems containsBlank="1" count="2">
        <s v="ABC Sports facility"/>
        <m/>
      </sharedItems>
    </cacheField>
    <cacheField name="Sub-Programme" numFmtId="0">
      <sharedItems containsBlank="1" count="2">
        <s v="Sports Facilities"/>
        <m/>
      </sharedItems>
    </cacheField>
    <cacheField name=" Development Node/Priority Area  (Yes/No)" numFmtId="0">
      <sharedItems containsBlank="1" count="2">
        <s v="Yes"/>
        <m/>
      </sharedItems>
    </cacheField>
    <cacheField name="Project Category " numFmtId="0">
      <sharedItems containsBlank="1" count="2">
        <s v="Cat 1"/>
        <m/>
      </sharedItems>
    </cacheField>
    <cacheField name="Project Type " numFmtId="0">
      <sharedItems containsBlank="1" count="2">
        <s v="Proj 2"/>
        <m/>
      </sharedItems>
    </cacheField>
    <cacheField name="Short Project Description" numFmtId="0">
      <sharedItems containsBlank="1" count="3">
        <s v="Upgrading of sports facility"/>
        <m/>
        <s v=" "/>
      </sharedItems>
    </cacheField>
    <cacheField name="Detailed Project Description" numFmtId="0">
      <sharedItems containsBlank="1" count="2">
        <s v="2 new sports fields 110X65 and 2 combo courts"/>
        <m/>
      </sharedItems>
    </cacheField>
    <cacheField name="Deliverable _x000d_(ie. No. of Units _x000d_of Measure)" numFmtId="0">
      <sharedItems containsString="0" containsBlank="1" containsNumber="1" containsInteger="1" minValue="1" maxValue="1" count="2">
        <n v="1"/>
        <m/>
      </sharedItems>
    </cacheField>
    <cacheField name="Unit of Measure of Deliverables" numFmtId="0">
      <sharedItems containsBlank="1" count="2">
        <s v="No"/>
        <m/>
      </sharedItems>
    </cacheField>
    <cacheField name="No. _x000d_of _x000d_Direct _x000d_Beneficiaries" numFmtId="0">
      <sharedItems containsString="0" containsBlank="1" containsNumber="1" containsInteger="1" minValue="3200" maxValue="3200" count="2">
        <n v="3200"/>
        <m/>
      </sharedItems>
    </cacheField>
    <cacheField name="Approved Total Project Budget  (incl of VAT)      A" numFmtId="0">
      <sharedItems containsString="0" containsBlank="1" containsNumber="1" containsInteger="1" minValue="10000" maxValue="10000" count="2">
        <n v="10000"/>
        <m/>
      </sharedItems>
    </cacheField>
    <cacheField name="Check Total A=B" numFmtId="0">
      <sharedItems count="1">
        <s v="OK"/>
      </sharedItems>
    </cacheField>
    <cacheField name="Construction  Cost Budget (incl of VAT)" numFmtId="0">
      <sharedItems containsString="0" containsBlank="1" containsNumber="1" containsInteger="1" minValue="9000" maxValue="9000" count="2">
        <n v="9000"/>
        <m/>
      </sharedItems>
    </cacheField>
    <cacheField name="Professional Fees Budget (incl of VAT)" numFmtId="0">
      <sharedItems containsString="0" containsBlank="1" containsNumber="1" containsInteger="1" minValue="800" maxValue="800" count="2">
        <n v="800"/>
        <m/>
      </sharedItems>
    </cacheField>
    <cacheField name="Prof Fees as % of Project Costs" numFmtId="0">
      <sharedItems containsBlank="1" containsMixedTypes="1" containsNumber="1" minValue="8.8888888888888892E-2" maxValue="8.8888888888888892E-2" count="3">
        <n v="8.8888888888888892E-2"/>
        <e v="#DIV/0!"/>
        <m/>
      </sharedItems>
    </cacheField>
    <cacheField name="Training Costs Budget (incl of VAT)" numFmtId="0">
      <sharedItems containsString="0" containsBlank="1" containsNumber="1" containsInteger="1" minValue="200" maxValue="200" count="2">
        <n v="200"/>
        <m/>
      </sharedItems>
    </cacheField>
    <cacheField name="Training Costs as % of Project Costs" numFmtId="0">
      <sharedItems containsMixedTypes="1" containsNumber="1" minValue="2.2222222222222223E-2" maxValue="2.2222222222222223E-2" count="2">
        <n v="2.2222222222222223E-2"/>
        <e v="#DIV/0!"/>
      </sharedItems>
    </cacheField>
    <cacheField name="Total Project Budget incl of Prof Fees  (incl of VAT)  B" numFmtId="0">
      <sharedItems containsString="0" containsBlank="1" containsNumber="1" containsInteger="1" minValue="0" maxValue="10000" count="3">
        <n v="10000"/>
        <n v="0"/>
        <m/>
      </sharedItems>
    </cacheField>
    <cacheField name="Construction Costs Expenditure to Date (incl of VAT)" numFmtId="0">
      <sharedItems containsString="0" containsBlank="1" containsNumber="1" containsInteger="1" minValue="0" maxValue="3000" count="3">
        <n v="3000"/>
        <n v="0"/>
        <m/>
      </sharedItems>
    </cacheField>
    <cacheField name="% Exp/Budget on Project Costs" numFmtId="0">
      <sharedItems containsBlank="1" containsMixedTypes="1" containsNumber="1" minValue="0.33333333333333331" maxValue="0.33333333333333331" count="3">
        <n v="0.33333333333333331"/>
        <e v="#DIV/0!"/>
        <m/>
      </sharedItems>
    </cacheField>
    <cacheField name="Professional Fees Expenditure to Date (incl of VAT)" numFmtId="0">
      <sharedItems containsString="0" containsBlank="1" containsNumber="1" containsInteger="1" minValue="0" maxValue="500" count="3">
        <n v="500"/>
        <n v="0"/>
        <m/>
      </sharedItems>
    </cacheField>
    <cacheField name="% Exp/Budget on Professional Fees" numFmtId="0">
      <sharedItems containsBlank="1" containsMixedTypes="1" containsNumber="1" minValue="0.625" maxValue="0.625" count="3">
        <n v="0.625"/>
        <e v="#DIV/0!"/>
        <m/>
      </sharedItems>
    </cacheField>
    <cacheField name="Training Costs Expenditure to Date (incl of VAT)" numFmtId="0">
      <sharedItems containsString="0" containsBlank="1" containsNumber="1" containsInteger="1" minValue="100" maxValue="100" count="2">
        <n v="100"/>
        <m/>
      </sharedItems>
    </cacheField>
    <cacheField name="% Exp/Budget on Training Costs" numFmtId="0">
      <sharedItems containsMixedTypes="1" containsNumber="1" minValue="0.5" maxValue="0.5" count="2">
        <n v="0.5"/>
        <e v="#DIV/0!"/>
      </sharedItems>
    </cacheField>
    <cacheField name="Total Expenditure to Date incl Prof Fees (incl of VAT)" numFmtId="0">
      <sharedItems containsSemiMixedTypes="0" containsString="0" containsNumber="1" containsInteger="1" minValue="0" maxValue="3600" count="2">
        <n v="3600"/>
        <n v="0"/>
      </sharedItems>
    </cacheField>
    <cacheField name="% Exp/Budget " numFmtId="0">
      <sharedItems containsBlank="1" containsMixedTypes="1" containsNumber="1" minValue="0.36" maxValue="0.36" count="3">
        <n v="0.36"/>
        <e v="#DIV/0!"/>
        <m/>
      </sharedItems>
    </cacheField>
    <cacheField name="% Physical Progress" numFmtId="0">
      <sharedItems containsString="0" containsBlank="1" containsNumber="1" containsInteger="1" minValue="0" maxValue="0" count="2">
        <n v="0"/>
        <m/>
      </sharedItems>
    </cacheField>
    <cacheField name="Priority" numFmtId="0">
      <sharedItems containsString="0" containsBlank="1" count="1">
        <m/>
      </sharedItems>
    </cacheField>
    <cacheField name="Approval Status" numFmtId="0">
      <sharedItems containsBlank="1" count="2">
        <s v="A1 Approved for Evaluation"/>
        <m/>
      </sharedItems>
    </cacheField>
    <cacheField name="Project Status" numFmtId="0">
      <sharedItems containsBlank="1" count="2">
        <s v="S1 Approved for planning"/>
        <m/>
      </sharedItems>
    </cacheField>
    <cacheField name=" Project Steering Committee Status" numFmtId="0">
      <sharedItems containsBlank="1" count="2">
        <s v="1 PSC established"/>
        <m/>
      </sharedItems>
    </cacheField>
    <cacheField name="Amount  spent on Community Labour (excluding VAT)" numFmtId="0">
      <sharedItems containsString="0" containsBlank="1" containsNumber="1" containsInteger="1" minValue="0" maxValue="700" count="3">
        <n v="700"/>
        <n v="0"/>
        <m/>
      </sharedItems>
    </cacheField>
    <cacheField name="% of Construction Expenditure (excl of VAT) spent on Community Labour" numFmtId="0">
      <sharedItems containsMixedTypes="1" containsNumber="1" minValue="0.26599999999999996" maxValue="0.26599999999999996" count="2">
        <n v="0.26599999999999996"/>
        <e v="#DIV/0!"/>
      </sharedItems>
    </cacheField>
    <cacheField name="No. of Women Employed" numFmtId="0">
      <sharedItems containsString="0" containsBlank="1" containsNumber="1" containsInteger="1" minValue="0" maxValue="3" count="3">
        <n v="3"/>
        <n v="0"/>
        <m/>
      </sharedItems>
    </cacheField>
    <cacheField name="% Woman Employed" numFmtId="0">
      <sharedItems containsMixedTypes="1" containsNumber="1" minValue="0.5" maxValue="0.5" count="2">
        <n v="0.5"/>
        <e v="#DIV/0!"/>
      </sharedItems>
    </cacheField>
    <cacheField name="No of Female Heads of Household Employed" numFmtId="0">
      <sharedItems containsString="0" containsBlank="1" containsNumber="1" containsInteger="1" minValue="2" maxValue="2" count="2">
        <n v="2"/>
        <m/>
      </sharedItems>
    </cacheField>
    <cacheField name="No. of Youth Employed" numFmtId="0">
      <sharedItems containsString="0" containsBlank="1" containsNumber="1" containsInteger="1" minValue="0" maxValue="2" count="3">
        <n v="2"/>
        <n v="0"/>
        <m/>
      </sharedItems>
    </cacheField>
    <cacheField name="% Youth Employed" numFmtId="0">
      <sharedItems containsMixedTypes="1" containsNumber="1" minValue="0.33333333333333331" maxValue="0.33333333333333331" count="2">
        <n v="0.33333333333333331"/>
        <e v="#DIV/0!"/>
      </sharedItems>
    </cacheField>
    <cacheField name="No. of Disabled Employed " numFmtId="0">
      <sharedItems containsString="0" containsBlank="1" containsNumber="1" containsInteger="1" minValue="0" maxValue="1" count="3">
        <n v="1"/>
        <n v="0"/>
        <m/>
      </sharedItems>
    </cacheField>
    <cacheField name="% Disabled Employed" numFmtId="0">
      <sharedItems containsMixedTypes="1" containsNumber="1" minValue="0.16666666666666666" maxValue="0.16666666666666666" count="2">
        <n v="0.16666666666666666"/>
        <e v="#DIV/0!"/>
      </sharedItems>
    </cacheField>
    <cacheField name="Total No. of Local Workers Employed to Date" numFmtId="0">
      <sharedItems containsSemiMixedTypes="0" containsString="0" containsNumber="1" containsInteger="1" minValue="0" maxValue="6" count="2">
        <n v="6"/>
        <n v="0"/>
      </sharedItems>
    </cacheField>
    <cacheField name="No. of Local Workers employed as Labourers" numFmtId="0">
      <sharedItems containsSemiMixedTypes="0" containsString="0" containsNumber="1" containsInteger="1" minValue="0" maxValue="2" count="2">
        <n v="2"/>
        <n v="0"/>
      </sharedItems>
    </cacheField>
    <cacheField name="No. of Semi-skilled Local Workers employed" numFmtId="0">
      <sharedItems containsSemiMixedTypes="0" containsString="0" containsNumber="1" containsInteger="1" minValue="0" maxValue="1" count="2">
        <n v="1"/>
        <n v="0"/>
      </sharedItems>
    </cacheField>
    <cacheField name="No. of Skilled Local Workers employed" numFmtId="0">
      <sharedItems containsSemiMixedTypes="0" containsString="0" containsNumber="1" containsInteger="1" minValue="0" maxValue="1" count="2">
        <n v="1"/>
        <n v="0"/>
      </sharedItems>
    </cacheField>
    <cacheField name="No of Local Workers employed as Supervisors" numFmtId="0">
      <sharedItems containsSemiMixedTypes="0" containsString="0" containsNumber="1" containsInteger="1" minValue="0" maxValue="1" count="2">
        <n v="1"/>
        <n v="0"/>
      </sharedItems>
    </cacheField>
    <cacheField name="No of Local Workers employed in Clerical Positions" numFmtId="0">
      <sharedItems containsSemiMixedTypes="0" containsString="0" containsNumber="1" containsInteger="1" minValue="0" maxValue="1" count="2">
        <n v="1"/>
        <n v="0"/>
      </sharedItems>
    </cacheField>
    <cacheField name="Total No. of Person Days of Temporary Employment Created to Date" numFmtId="0">
      <sharedItems containsSemiMixedTypes="0" containsString="0" containsNumber="1" containsInteger="1" minValue="0" maxValue="100" count="2">
        <n v="100"/>
        <n v="0"/>
      </sharedItems>
    </cacheField>
    <cacheField name="Sustainable Jobs Created" numFmtId="0">
      <sharedItems containsSemiMixedTypes="0" containsString="0" containsNumber="1" containsInteger="1" minValue="0" maxValue="1" count="2">
        <n v="1"/>
        <n v="0"/>
      </sharedItems>
    </cacheField>
    <cacheField name="Environ- mental Target achieved" numFmtId="0">
      <sharedItems containsBlank="1" count="3">
        <s v="Yes"/>
        <s v="No"/>
        <m/>
      </sharedItems>
    </cacheField>
    <cacheField name="Actual No of Women Trained to date" numFmtId="0">
      <sharedItems containsString="0" containsBlank="1" containsNumber="1" containsInteger="1" minValue="2" maxValue="2" count="2">
        <n v="2"/>
        <m/>
      </sharedItems>
    </cacheField>
    <cacheField name="Actual no of Youth Trained to date" numFmtId="0">
      <sharedItems containsString="0" containsBlank="1" containsNumber="1" containsInteger="1" minValue="1" maxValue="1" count="2">
        <n v="1"/>
        <m/>
      </sharedItems>
    </cacheField>
    <cacheField name="Actual No of Disabled Persons Trained to date" numFmtId="0">
      <sharedItems containsString="0" containsBlank="1" containsNumber="1" containsInteger="1" minValue="1" maxValue="1" count="2">
        <n v="1"/>
        <m/>
      </sharedItems>
    </cacheField>
    <cacheField name="Nearest Town" numFmtId="0">
      <sharedItems containsBlank="1" count="2">
        <s v="Tswane"/>
        <m/>
      </sharedItems>
    </cacheField>
    <cacheField name="Ward No. (and name if available)" numFmtId="0">
      <sharedItems containsString="0" containsBlank="1" count="1">
        <m/>
      </sharedItems>
    </cacheField>
    <cacheField name="Community Name" numFmtId="0">
      <sharedItems containsString="0" containsBlank="1" count="1">
        <m/>
      </sharedItems>
    </cacheField>
    <cacheField name="Degrees Latitude (South)" numFmtId="0">
      <sharedItems containsString="0" containsBlank="1" count="1">
        <m/>
      </sharedItems>
    </cacheField>
    <cacheField name="Minutes Latitude (South)" numFmtId="0">
      <sharedItems containsString="0" containsBlank="1" count="1">
        <m/>
      </sharedItems>
    </cacheField>
    <cacheField name="Seconds Latitude (South)" numFmtId="0">
      <sharedItems containsString="0" containsBlank="1" count="1">
        <m/>
      </sharedItems>
    </cacheField>
    <cacheField name="Degrees Longitude (East)" numFmtId="0">
      <sharedItems containsString="0" containsBlank="1" count="1">
        <m/>
      </sharedItems>
    </cacheField>
    <cacheField name="Minutes Longitude (East)" numFmtId="0">
      <sharedItems containsString="0" containsBlank="1" count="1">
        <m/>
      </sharedItems>
    </cacheField>
    <cacheField name="Seconds Longitude (East)" numFmtId="0">
      <sharedItems containsString="0" containsBlank="1" count="1">
        <m/>
      </sharedItems>
    </cacheField>
    <cacheField name="Approval Resolution No" numFmtId="0">
      <sharedItems containsString="0" containsBlank="1" count="1">
        <m/>
      </sharedItems>
    </cacheField>
    <cacheField name="Name of Contractor" numFmtId="0">
      <sharedItems containsString="0" containsBlank="1" count="1">
        <m/>
      </sharedItems>
    </cacheField>
    <cacheField name="Is Contractor an Affirmable Business Enterprise" numFmtId="0">
      <sharedItems containsString="0" containsBlank="1" count="1">
        <m/>
      </sharedItems>
    </cacheField>
    <cacheField name="Gender of Contractor" numFmtId="0">
      <sharedItems containsString="0" containsBlank="1" count="1">
        <m/>
      </sharedItems>
    </cacheField>
    <cacheField name="Planned Contract Duration (Months)" numFmtId="0">
      <sharedItems containsString="0" containsBlank="1" containsNumber="1" containsInteger="1" minValue="5" maxValue="5" count="2">
        <n v="5"/>
        <m/>
      </sharedItems>
    </cacheField>
    <cacheField name="Planned Start Date" numFmtId="0">
      <sharedItems containsDate="1" containsString="0" containsBlank="1" minDate="2003-02-01T00:00:00" maxDate="2003-02-02T00:00:00" count="2">
        <d v="2003-02-01T00:00:00"/>
        <m/>
      </sharedItems>
    </cacheField>
    <cacheField name="Planned Completion Date" numFmtId="0">
      <sharedItems containsDate="1" containsString="0" containsBlank="1" minDate="2003-06-30T00:00:00" maxDate="2003-07-01T00:00:00" count="2">
        <d v="2003-06-30T00:00:00"/>
        <m/>
      </sharedItems>
    </cacheField>
    <cacheField name="Actual Start Date" numFmtId="0">
      <sharedItems containsDate="1" containsString="0" containsBlank="1" minDate="2003-02-01T00:00:00" maxDate="2003-02-02T00:00:00" count="2">
        <d v="2003-02-01T00:00:00"/>
        <m/>
      </sharedItems>
    </cacheField>
    <cacheField name="Actual Completion Date" numFmtId="0">
      <sharedItems containsString="0" containsBlank="1" count="1">
        <m/>
      </sharedItems>
    </cacheField>
    <cacheField name="Problems" numFmtId="0">
      <sharedItems containsString="0" containsBlank="1" count="1">
        <m/>
      </sharedItems>
    </cacheField>
    <cacheField name="Action to Resolve Problem" numFmtId="0">
      <sharedItems containsString="0" containsBlank="1" count="1">
        <m/>
      </sharedItems>
    </cacheField>
    <cacheField name="Confirmation of Resolution of Actions to resolve the problem" numFmtId="0">
      <sharedItems containsString="0" containsBlank="1" count="1">
        <m/>
      </sharedItems>
    </cacheField>
    <cacheField name="Delayed Project" numFmtId="0">
      <sharedItems containsString="0" containsBlank="1" count="1">
        <m/>
      </sharedItems>
    </cacheField>
    <cacheField name="Reason for Delay" numFmtId="0">
      <sharedItems containsString="0" containsBlank="1" count="1">
        <m/>
      </sharedItems>
    </cacheField>
    <cacheField name="PSFC Technical Audit Date" numFmtId="0">
      <sharedItems containsString="0" containsBlank="1" count="1">
        <m/>
      </sharedItems>
    </cacheField>
    <cacheField name="Problems Encountered " numFmtId="0">
      <sharedItems containsString="0" containsBlank="1" count="1">
        <m/>
      </sharedItems>
    </cacheField>
    <cacheField name=" Year 2 Budget Commitment" numFmtId="0">
      <sharedItems containsBlank="1" count="2">
        <s v="Yes"/>
        <m/>
      </sharedItems>
    </cacheField>
    <cacheField name=" Year 3 Budget Commitment" numFmtId="0">
      <sharedItems containsString="0" containsBlank="1" count="1">
        <m/>
      </sharedItems>
    </cacheField>
    <cacheField name=" Year 4 Budget Commitment" numFmtId="0">
      <sharedItems containsString="0" containsBlank="1" count="1">
        <m/>
      </sharedItems>
    </cacheField>
    <cacheField name="Priority2" numFmtId="0">
      <sharedItems containsString="0" containsBlank="1" count="1">
        <m/>
      </sharedItems>
    </cacheField>
    <cacheField name="Motivation for the project" numFmtId="0">
      <sharedItems containsBlank="1" count="2">
        <s v="First priority in terms of the Tswane IDP"/>
        <m/>
      </sharedItems>
    </cacheField>
    <cacheField name="Project Evaluation to be carried out Yes or No" numFmtId="0">
      <sharedItems containsBlank="1" count="2">
        <s v="Yes"/>
        <m/>
      </sharedItems>
    </cacheField>
    <cacheField name="Project Evaluation Result and Approval Status" numFmtId="0">
      <sharedItems containsBlank="1" count="2">
        <s v="PE1 Project prioritised for evaluation"/>
        <m/>
      </sharedItems>
    </cacheField>
    <cacheField name="Project Evaluation Reports" numFmtId="0">
      <sharedItems containsBlank="1" count="2">
        <s v="PER 1 - Received"/>
        <m/>
      </sharedItems>
    </cacheField>
    <cacheField name="Project Evaluation Comments" numFmtId="0">
      <sharedItems containsString="0" containsBlank="1" count="1">
        <m/>
      </sharedItems>
    </cacheField>
    <cacheField name="Project Business Plan Status" numFmtId="0">
      <sharedItems containsBlank="1" count="2">
        <s v="PBP 6 - Approved"/>
        <m/>
      </sharedItems>
    </cacheField>
    <cacheField name="Project Business Plan Status Date" numFmtId="0">
      <sharedItems containsString="0" containsBlank="1" containsNumber="1" containsInteger="1" minValue="37602" maxValue="37602" count="2">
        <n v="37602"/>
        <m/>
      </sharedItems>
    </cacheField>
    <cacheField name="Project Business Plan outstanding documents " numFmtId="0">
      <sharedItems containsString="0" containsBlank="1" count="1">
        <m/>
      </sharedItems>
    </cacheField>
    <cacheField name="Project Business Plan Expected Date/ comments" numFmtId="0">
      <sharedItems containsString="0" containsBlank="1" count="1">
        <m/>
      </sharedItems>
    </cacheField>
    <cacheField name="Tender Status" numFmtId="0">
      <sharedItems containsBlank="1" count="2">
        <s v="TS 2 -Tender closed"/>
        <m/>
      </sharedItems>
    </cacheField>
    <cacheField name="Tender Status Date" numFmtId="0">
      <sharedItems containsString="0" containsBlank="1" containsNumber="1" containsInteger="1" minValue="37631" maxValue="37631" count="2">
        <n v="37631"/>
        <m/>
      </sharedItems>
    </cacheField>
    <cacheField name=" Expected Tender Date/ comments" numFmtId="0">
      <sharedItems containsString="0" containsBlank="1" count="1">
        <m/>
      </sharedItems>
    </cacheField>
    <cacheField name="Project handover Report (Close out) Annex 3.13" numFmtId="0">
      <sharedItems containsBlank="1" count="2">
        <s v="CR 0 - Outstanding"/>
        <m/>
      </sharedItems>
    </cacheField>
    <cacheField name="Date Submitted" numFmtId="0">
      <sharedItems containsString="0" containsBlank="1" count="1">
        <m/>
      </sharedItems>
    </cacheField>
    <cacheField name="Photos available" numFmtId="0">
      <sharedItems containsBlank="1" count="2">
        <m/>
        <s v=" "/>
      </sharedItems>
    </cacheField>
    <cacheField name="Information required (Columns where there is information missing, the information is unclear, or where there is a discrepancy in information received." numFmtId="0">
      <sharedItems containsString="0" containsBlank="1" count="1">
        <m/>
      </sharedItems>
    </cacheField>
    <cacheField name="Post Completion Report Annex 3.14 " numFmtId="0">
      <sharedItems containsBlank="1" count="2">
        <s v="CR 0 - Outstanding"/>
        <m/>
      </sharedItems>
    </cacheField>
    <cacheField name="Date Submitted2" numFmtId="0">
      <sharedItems containsString="0" containsBlank="1" count="1">
        <m/>
      </sharedItems>
    </cacheField>
    <cacheField name="A" numFmtId="0">
      <sharedItems containsString="0" containsBlank="1" count="1">
        <m/>
      </sharedItems>
    </cacheField>
    <cacheField name="B" numFmtId="0">
      <sharedItems containsString="0" containsBlank="1" count="1">
        <m/>
      </sharedItems>
    </cacheField>
    <cacheField name="C" numFmtId="0">
      <sharedItems containsString="0" containsBlank="1" count="1">
        <m/>
      </sharedItems>
    </cacheField>
    <cacheField name="D" numFmtId="0">
      <sharedItems containsString="0" containsBlank="1" count="1">
        <m/>
      </sharedItems>
    </cacheField>
    <cacheField name="E" numFmtId="0">
      <sharedItems containsString="0" containsBlank="1" count="1">
        <m/>
      </sharedItems>
    </cacheField>
    <cacheField name="F" numFmtId="0">
      <sharedItems containsString="0" containsBlank="1" count="1">
        <m/>
      </sharedItems>
    </cacheField>
    <cacheField name="G" numFmtId="0">
      <sharedItems containsString="0" containsBlank="1" count="1">
        <m/>
      </sharedItems>
    </cacheField>
    <cacheField name="H" numFmtId="0">
      <sharedItems containsString="0" containsBlank="1" count="1">
        <m/>
      </sharedItems>
    </cacheField>
    <cacheField name="I" numFmtId="0">
      <sharedItems containsString="0" containsBlank="1" count="1">
        <m/>
      </sharedItems>
    </cacheField>
    <cacheField name="J" numFmtId="0">
      <sharedItems containsString="0" containsBlank="1" count="1">
        <m/>
      </sharedItems>
    </cacheField>
    <cacheField name="K" numFmtId="0">
      <sharedItems containsString="0" containsBlank="1" count="1">
        <m/>
      </sharedItems>
    </cacheField>
    <cacheField name="L" numFmtId="0">
      <sharedItems containsString="0" containsBlank="1" count="1">
        <m/>
      </sharedItems>
    </cacheField>
    <cacheField name="M" numFmtId="0">
      <sharedItems containsString="0" containsBlank="1" count="1">
        <m/>
      </sharedItems>
    </cacheField>
    <cacheField name="N" numFmtId="0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3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2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2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2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2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2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2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2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0"/>
    <x v="1"/>
    <x v="1"/>
    <x v="2"/>
    <x v="1"/>
    <x v="1"/>
    <x v="2"/>
    <x v="2"/>
    <x v="2"/>
    <x v="2"/>
    <x v="2"/>
    <x v="1"/>
    <x v="1"/>
    <x v="1"/>
    <x v="2"/>
    <x v="1"/>
    <x v="0"/>
    <x v="1"/>
    <x v="1"/>
    <x v="1"/>
    <x v="2"/>
    <x v="1"/>
    <x v="2"/>
    <x v="1"/>
    <x v="1"/>
    <x v="2"/>
    <x v="1"/>
    <x v="2"/>
    <x v="1"/>
    <x v="1"/>
    <x v="1"/>
    <x v="1"/>
    <x v="1"/>
    <x v="1"/>
    <x v="1"/>
    <x v="1"/>
    <x v="1"/>
    <x v="2"/>
    <x v="1"/>
    <x v="1"/>
    <x v="1"/>
    <x v="1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1"/>
    <x v="0"/>
    <x v="0"/>
    <x v="0"/>
    <x v="1"/>
    <x v="1"/>
    <x v="1"/>
    <x v="1"/>
    <x v="0"/>
    <x v="1"/>
    <x v="1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D5:E8" firstHeaderRow="2" firstDataRow="2" firstDataCol="1"/>
  <pivotFields count="1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85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2">
    <i>
      <x/>
    </i>
    <i t="grand">
      <x/>
    </i>
  </rowItems>
  <colItems count="1">
    <i/>
  </colItems>
  <dataFields count="1">
    <dataField name="Sum of Approved Total Project Budget  (incl of VAT)      A" fld="19" baseField="0" baseItem="0"/>
  </dataFields>
  <formats count="5">
    <format dxfId="4">
      <pivotArea type="all" dataOnly="0" outline="0" fieldPosition="0"/>
    </format>
    <format dxfId="3">
      <pivotArea type="all" dataOnly="0" outline="0" fieldPosition="0"/>
    </format>
    <format dxfId="2">
      <pivotArea outline="0" fieldPosition="0"/>
    </format>
    <format dxfId="1">
      <pivotArea type="topRight" dataOnly="0" labelOnly="1" outline="0" fieldPosition="0"/>
    </format>
    <format dxfId="0">
      <pivotArea dataOnly="0" labelOnly="1" grandCol="1" outline="0" axis="axisCol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A5:B8" firstHeaderRow="2" firstDataRow="2" firstDataCol="1"/>
  <pivotFields count="1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85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5"/>
  </rowFields>
  <rowItems count="2">
    <i>
      <x/>
    </i>
    <i t="grand">
      <x/>
    </i>
  </rowItems>
  <colItems count="1">
    <i/>
  </colItems>
  <dataFields count="1">
    <dataField name="Count of Province" fld="5" subtotal="count" baseField="0" baseItem="0"/>
  </dataFields>
  <formats count="5">
    <format dxfId="9">
      <pivotArea outline="0" fieldPosition="0"/>
    </format>
    <format dxfId="8">
      <pivotArea type="topRight" dataOnly="0" labelOnly="1" outline="0" fieldPosition="0"/>
    </format>
    <format dxfId="7">
      <pivotArea dataOnly="0" labelOnly="1" grandCol="1" outline="0" axis="axisCol" fieldPosition="0"/>
    </format>
    <format dxfId="6">
      <pivotArea type="all" dataOnly="0" outline="0" fieldPosition="0"/>
    </format>
    <format dxfId="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G5:I8" firstHeaderRow="1" firstDataRow="2" firstDataCol="1"/>
  <pivotFields count="1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"/>
  </rowFields>
  <rowItems count="2">
    <i>
      <x/>
    </i>
    <i t="grand">
      <x/>
    </i>
  </rowItems>
  <colFields count="1">
    <field x="5"/>
  </colFields>
  <colItems count="2">
    <i>
      <x/>
    </i>
    <i t="grand">
      <x/>
    </i>
  </colItems>
  <dataFields count="1">
    <dataField name="Count of Project Type " fld="13" subtotal="count" baseField="0" baseItem="0"/>
  </dataFields>
  <formats count="2">
    <format dxfId="11">
      <pivotArea type="all" dataOnly="0" outline="0" fieldPosition="0"/>
    </format>
    <format dxfId="1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L5:N8" firstHeaderRow="1" firstDataRow="2" firstDataCol="1"/>
  <pivotFields count="1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h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85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3"/>
  </rowFields>
  <rowItems count="2">
    <i>
      <x/>
    </i>
    <i t="grand">
      <x/>
    </i>
  </rowItems>
  <colFields count="1">
    <field x="5"/>
  </colFields>
  <colItems count="2">
    <i>
      <x/>
    </i>
    <i t="grand">
      <x/>
    </i>
  </colItems>
  <dataFields count="1">
    <dataField name="Sum of Approved Total Project Budget  (incl of VAT)      A" fld="19" baseField="0" baseItem="0"/>
  </dataFields>
  <formats count="2">
    <format dxfId="13">
      <pivotArea type="all" dataOnly="0" outline="0" fieldPosition="0"/>
    </format>
    <format dxfId="12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omments" Target="../comments2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4" Type="http://schemas.openxmlformats.org/officeDocument/2006/relationships/pivotTable" Target="../pivotTables/pivotTable4.xml"/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2"/>
  <sheetViews>
    <sheetView topLeftCell="A28" workbookViewId="0">
      <selection activeCell="A12" sqref="A12"/>
    </sheetView>
  </sheetViews>
  <sheetFormatPr baseColWidth="10" defaultColWidth="13.33203125" defaultRowHeight="15" x14ac:dyDescent="0"/>
  <cols>
    <col min="1" max="1" width="49.33203125" style="352" customWidth="1"/>
    <col min="2" max="2" width="44.6640625" style="352" customWidth="1"/>
    <col min="3" max="3" width="67.5" style="352" customWidth="1"/>
    <col min="4" max="16384" width="13.33203125" style="352"/>
  </cols>
  <sheetData>
    <row r="1" spans="1:4" ht="21">
      <c r="A1" s="410" t="s">
        <v>216</v>
      </c>
    </row>
    <row r="2" spans="1:4" ht="28">
      <c r="A2" s="351" t="s">
        <v>319</v>
      </c>
    </row>
    <row r="3" spans="1:4" ht="23">
      <c r="A3" s="353" t="s">
        <v>229</v>
      </c>
    </row>
    <row r="4" spans="1:4">
      <c r="A4" s="354" t="s">
        <v>230</v>
      </c>
    </row>
    <row r="6" spans="1:4">
      <c r="A6" s="412" t="s">
        <v>320</v>
      </c>
      <c r="B6" s="357"/>
      <c r="C6" s="411"/>
      <c r="D6" s="411"/>
    </row>
    <row r="7" spans="1:4">
      <c r="A7" s="411"/>
      <c r="B7" s="355"/>
      <c r="C7" s="411"/>
      <c r="D7" s="411"/>
    </row>
    <row r="8" spans="1:4" ht="21">
      <c r="A8" s="412" t="s">
        <v>321</v>
      </c>
      <c r="B8" s="414" t="s">
        <v>42</v>
      </c>
      <c r="C8" s="65" t="s">
        <v>50</v>
      </c>
      <c r="D8" s="411"/>
    </row>
    <row r="9" spans="1:4">
      <c r="A9" s="411"/>
      <c r="B9" s="412"/>
      <c r="C9" s="411"/>
      <c r="D9" s="411"/>
    </row>
    <row r="10" spans="1:4">
      <c r="B10" s="412" t="s">
        <v>43</v>
      </c>
      <c r="C10" s="412" t="s">
        <v>51</v>
      </c>
      <c r="D10" s="411"/>
    </row>
    <row r="11" spans="1:4">
      <c r="B11" s="412"/>
      <c r="C11" s="412"/>
      <c r="D11" s="411"/>
    </row>
    <row r="12" spans="1:4">
      <c r="B12" s="412" t="s">
        <v>301</v>
      </c>
      <c r="C12" s="412" t="s">
        <v>52</v>
      </c>
      <c r="D12" s="411"/>
    </row>
    <row r="13" spans="1:4">
      <c r="B13" s="412"/>
      <c r="C13" s="412"/>
      <c r="D13" s="411"/>
    </row>
    <row r="14" spans="1:4">
      <c r="B14" s="412" t="s">
        <v>44</v>
      </c>
      <c r="C14" s="412" t="s">
        <v>53</v>
      </c>
      <c r="D14" s="411"/>
    </row>
    <row r="15" spans="1:4">
      <c r="B15" s="412"/>
      <c r="C15" s="412"/>
      <c r="D15" s="411"/>
    </row>
    <row r="16" spans="1:4">
      <c r="B16" s="412" t="s">
        <v>45</v>
      </c>
      <c r="C16" s="412" t="s">
        <v>54</v>
      </c>
      <c r="D16" s="411"/>
    </row>
    <row r="17" spans="2:4">
      <c r="B17" s="411"/>
      <c r="C17" s="412"/>
      <c r="D17" s="411"/>
    </row>
    <row r="18" spans="2:4">
      <c r="B18" s="412" t="s">
        <v>147</v>
      </c>
      <c r="C18" s="412" t="s">
        <v>55</v>
      </c>
      <c r="D18" s="411"/>
    </row>
    <row r="19" spans="2:4">
      <c r="B19" s="412"/>
      <c r="C19" s="338"/>
      <c r="D19" s="411"/>
    </row>
    <row r="20" spans="2:4">
      <c r="B20" s="412" t="s">
        <v>46</v>
      </c>
      <c r="C20" s="411"/>
      <c r="D20" s="411"/>
    </row>
    <row r="21" spans="2:4">
      <c r="B21" s="412"/>
      <c r="C21" s="338"/>
      <c r="D21" s="411"/>
    </row>
    <row r="22" spans="2:4">
      <c r="B22" s="412" t="s">
        <v>47</v>
      </c>
      <c r="C22" s="411"/>
      <c r="D22" s="411"/>
    </row>
    <row r="23" spans="2:4">
      <c r="B23" s="412"/>
      <c r="C23" s="411"/>
      <c r="D23" s="411"/>
    </row>
    <row r="24" spans="2:4">
      <c r="B24" s="412" t="s">
        <v>48</v>
      </c>
      <c r="C24" s="411"/>
      <c r="D24" s="411"/>
    </row>
    <row r="25" spans="2:4">
      <c r="B25" s="412"/>
      <c r="C25" s="411"/>
      <c r="D25" s="411"/>
    </row>
    <row r="26" spans="2:4">
      <c r="B26" s="412" t="s">
        <v>302</v>
      </c>
      <c r="C26" s="411"/>
      <c r="D26" s="411"/>
    </row>
    <row r="27" spans="2:4">
      <c r="B27" s="411"/>
      <c r="C27" s="411"/>
      <c r="D27" s="411"/>
    </row>
    <row r="28" spans="2:4">
      <c r="C28" s="411"/>
      <c r="D28" s="411"/>
    </row>
    <row r="29" spans="2:4">
      <c r="C29" s="411"/>
      <c r="D29" s="411"/>
    </row>
    <row r="30" spans="2:4">
      <c r="C30" s="411"/>
      <c r="D30" s="411"/>
    </row>
    <row r="31" spans="2:4">
      <c r="C31" s="411"/>
      <c r="D31" s="411"/>
    </row>
    <row r="32" spans="2:4">
      <c r="C32" s="411"/>
      <c r="D32" s="411"/>
    </row>
    <row r="33" spans="2:4">
      <c r="C33" s="411"/>
      <c r="D33" s="411"/>
    </row>
    <row r="34" spans="2:4">
      <c r="C34" s="411"/>
      <c r="D34" s="411"/>
    </row>
    <row r="35" spans="2:4">
      <c r="C35" s="411"/>
      <c r="D35" s="411"/>
    </row>
    <row r="36" spans="2:4">
      <c r="C36" s="411"/>
      <c r="D36" s="411"/>
    </row>
    <row r="37" spans="2:4">
      <c r="C37" s="411"/>
      <c r="D37" s="411"/>
    </row>
    <row r="38" spans="2:4">
      <c r="C38" s="411"/>
      <c r="D38" s="411"/>
    </row>
    <row r="39" spans="2:4">
      <c r="C39" s="411"/>
      <c r="D39" s="411"/>
    </row>
    <row r="40" spans="2:4">
      <c r="C40" s="411"/>
      <c r="D40" s="411"/>
    </row>
    <row r="41" spans="2:4">
      <c r="B41" s="358"/>
    </row>
    <row r="42" spans="2:4">
      <c r="B42" s="359"/>
    </row>
  </sheetData>
  <phoneticPr fontId="2" type="noConversion"/>
  <hyperlinks>
    <hyperlink ref="A6" location="'Project Schedule  Set Up'!A40" display="Set Up of Project Schedule"/>
    <hyperlink ref="A8" location="'Schedule 1 Project Tracking  '!A50" display="Schedule 1 Project Tracking Schedule"/>
    <hyperlink ref="B8" location="'Schedule 1 Project Tracking  '!J47" display="No. of Projects"/>
    <hyperlink ref="B10" location="'Schedule 1 Project Tracking  '!L47" display="Priority Areas"/>
    <hyperlink ref="B12" location="'Schedule 1 Project Tracking  '!O47" display="Project Details"/>
    <hyperlink ref="B14" location="'Schedule 1 Project Tracking  '!T47" display="Budget Allocation"/>
    <hyperlink ref="B16" location="'Schedule 1 Project Tracking  '!AB47" display="Expentditure"/>
    <hyperlink ref="B18" location="'Schedule 1 Project Tracking  '!AK47" display="Project Status"/>
    <hyperlink ref="B20" location="'Schedule 1 Project Tracking  '!AO47" display="Social Impact"/>
    <hyperlink ref="B22" location="'Schedule 1 Project Tracking  '!BJ47" display="Location"/>
    <hyperlink ref="B24" location="'Schedule 1 Project Tracking  '!BT47" display="Contractor Details"/>
    <hyperlink ref="B26" location="'Schedule 1 Project Tracking  '!BW47" display="Timeframe"/>
    <hyperlink ref="C10" location="'Schedule 1 Project Tracking  '!CL47" display="WP 01 PROJECT EVALUATION"/>
    <hyperlink ref="C12" location="'Schedule 1 Project Tracking  '!CR47" display="WP 02 Project Business Plan"/>
    <hyperlink ref="C14" location="'Schedule 1 Project Tracking  '!CV47" display="WP 03 Construction Procurement"/>
    <hyperlink ref="C16" location="'Schedule 1 Project Tracking  '!CY47" display="WP04 Project Completion"/>
    <hyperlink ref="C18" location="'Schedule 1 Project Tracking  '!DC47" display="WP05 Post Construction Audit"/>
  </hyperlinks>
  <pageMargins left="0.75" right="0.75" top="1" bottom="1" header="0.5" footer="0.5"/>
  <pageSetup paperSize="9" scale="64" orientation="landscape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13"/>
  <sheetViews>
    <sheetView tabSelected="1" workbookViewId="0">
      <selection activeCell="B41" sqref="B41"/>
    </sheetView>
  </sheetViews>
  <sheetFormatPr baseColWidth="10" defaultColWidth="13.33203125" defaultRowHeight="15" x14ac:dyDescent="0"/>
  <cols>
    <col min="1" max="1" width="39.5" style="334" customWidth="1"/>
    <col min="2" max="2" width="55.33203125" style="334" customWidth="1"/>
    <col min="3" max="3" width="32.83203125" style="334" customWidth="1"/>
    <col min="4" max="4" width="17.33203125" style="334" customWidth="1"/>
    <col min="5" max="16384" width="13.33203125" style="334"/>
  </cols>
  <sheetData>
    <row r="1" spans="1:2">
      <c r="A1" s="333" t="s">
        <v>203</v>
      </c>
      <c r="B1" s="334" t="s">
        <v>204</v>
      </c>
    </row>
    <row r="2" spans="1:2" hidden="1"/>
    <row r="3" spans="1:2" hidden="1">
      <c r="B3" s="334" t="s">
        <v>205</v>
      </c>
    </row>
    <row r="4" spans="1:2" hidden="1">
      <c r="B4" s="334" t="s">
        <v>206</v>
      </c>
    </row>
    <row r="5" spans="1:2" hidden="1">
      <c r="B5" s="334" t="s">
        <v>207</v>
      </c>
    </row>
    <row r="6" spans="1:2" hidden="1">
      <c r="B6" s="334" t="s">
        <v>208</v>
      </c>
    </row>
    <row r="7" spans="1:2" hidden="1">
      <c r="B7" s="334" t="s">
        <v>209</v>
      </c>
    </row>
    <row r="8" spans="1:2" hidden="1">
      <c r="B8" s="334" t="s">
        <v>210</v>
      </c>
    </row>
    <row r="9" spans="1:2" hidden="1">
      <c r="B9" s="334" t="s">
        <v>211</v>
      </c>
    </row>
    <row r="10" spans="1:2" hidden="1">
      <c r="B10" s="334" t="s">
        <v>212</v>
      </c>
    </row>
    <row r="11" spans="1:2" hidden="1">
      <c r="B11" s="334" t="s">
        <v>213</v>
      </c>
    </row>
    <row r="12" spans="1:2" hidden="1">
      <c r="B12" s="334" t="s">
        <v>214</v>
      </c>
    </row>
    <row r="13" spans="1:2" hidden="1">
      <c r="B13" s="334" t="s">
        <v>215</v>
      </c>
    </row>
    <row r="14" spans="1:2" hidden="1"/>
    <row r="15" spans="1:2" hidden="1"/>
    <row r="16" spans="1: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spans="1:6" hidden="1"/>
    <row r="34" spans="1:6" hidden="1"/>
    <row r="35" spans="1:6" hidden="1"/>
    <row r="36" spans="1:6" hidden="1"/>
    <row r="37" spans="1:6" hidden="1"/>
    <row r="38" spans="1:6" hidden="1"/>
    <row r="39" spans="1:6" hidden="1"/>
    <row r="40" spans="1:6" ht="17">
      <c r="A40" s="335" t="s">
        <v>216</v>
      </c>
      <c r="B40" s="336"/>
    </row>
    <row r="41" spans="1:6" ht="42">
      <c r="A41" s="360" t="s">
        <v>231</v>
      </c>
      <c r="C41" s="338"/>
      <c r="D41" s="339"/>
      <c r="E41" s="336"/>
      <c r="F41" s="336"/>
    </row>
    <row r="42" spans="1:6" ht="21">
      <c r="A42" s="337"/>
      <c r="C42" s="338"/>
      <c r="D42" s="339"/>
      <c r="E42" s="336"/>
      <c r="F42" s="336"/>
    </row>
    <row r="43" spans="1:6" ht="21">
      <c r="A43" s="337"/>
      <c r="C43" s="338"/>
      <c r="D43" s="339"/>
      <c r="E43" s="336"/>
      <c r="F43" s="336"/>
    </row>
    <row r="44" spans="1:6" ht="24" customHeight="1">
      <c r="A44" s="340" t="s">
        <v>232</v>
      </c>
    </row>
    <row r="45" spans="1:6" ht="18">
      <c r="A45" s="341" t="s">
        <v>217</v>
      </c>
      <c r="C45" s="394" t="s">
        <v>330</v>
      </c>
    </row>
    <row r="46" spans="1:6" ht="18" customHeight="1">
      <c r="A46" s="343" t="s">
        <v>219</v>
      </c>
      <c r="B46" s="344" t="s">
        <v>220</v>
      </c>
      <c r="C46" s="342" t="s">
        <v>218</v>
      </c>
    </row>
    <row r="47" spans="1:6" ht="30.75" customHeight="1">
      <c r="A47" s="343" t="s">
        <v>221</v>
      </c>
      <c r="B47" s="345" t="s">
        <v>222</v>
      </c>
      <c r="C47" s="426" t="s">
        <v>321</v>
      </c>
    </row>
    <row r="48" spans="1:6" ht="18.75" customHeight="1">
      <c r="A48" s="343" t="s">
        <v>223</v>
      </c>
      <c r="B48" s="372" t="s">
        <v>281</v>
      </c>
    </row>
    <row r="49" spans="1:4" ht="18.75" customHeight="1">
      <c r="A49" s="343" t="s">
        <v>224</v>
      </c>
      <c r="B49" s="345" t="s">
        <v>225</v>
      </c>
    </row>
    <row r="50" spans="1:4">
      <c r="A50" s="346" t="s">
        <v>226</v>
      </c>
      <c r="B50" s="345" t="s">
        <v>206</v>
      </c>
    </row>
    <row r="51" spans="1:4">
      <c r="A51" s="343" t="s">
        <v>227</v>
      </c>
      <c r="B51" s="345" t="s">
        <v>228</v>
      </c>
    </row>
    <row r="52" spans="1:4">
      <c r="A52" s="346"/>
      <c r="B52" s="345"/>
    </row>
    <row r="53" spans="1:4" ht="19.5" customHeight="1" thickBot="1">
      <c r="A53" s="347"/>
      <c r="B53" s="348"/>
    </row>
    <row r="54" spans="1:4" ht="17" thickTop="1" thickBot="1">
      <c r="A54" s="196" t="s">
        <v>121</v>
      </c>
      <c r="B54" s="199" t="s">
        <v>122</v>
      </c>
      <c r="C54" s="199" t="s">
        <v>123</v>
      </c>
      <c r="D54" s="361"/>
    </row>
    <row r="55" spans="1:4" ht="16" thickTop="1">
      <c r="A55" s="362" t="s">
        <v>233</v>
      </c>
      <c r="B55" s="364" t="s">
        <v>240</v>
      </c>
      <c r="C55" s="365" t="s">
        <v>260</v>
      </c>
      <c r="D55" s="361"/>
    </row>
    <row r="56" spans="1:4">
      <c r="A56" s="362" t="s">
        <v>234</v>
      </c>
      <c r="B56" s="364" t="s">
        <v>241</v>
      </c>
      <c r="C56" s="365" t="s">
        <v>261</v>
      </c>
      <c r="D56" s="361"/>
    </row>
    <row r="57" spans="1:4">
      <c r="A57" s="362" t="s">
        <v>235</v>
      </c>
      <c r="B57" s="364" t="s">
        <v>242</v>
      </c>
      <c r="C57" s="365" t="s">
        <v>262</v>
      </c>
      <c r="D57" s="361"/>
    </row>
    <row r="58" spans="1:4">
      <c r="A58" s="362" t="s">
        <v>236</v>
      </c>
      <c r="B58" s="364" t="s">
        <v>243</v>
      </c>
      <c r="C58" s="365" t="s">
        <v>263</v>
      </c>
      <c r="D58" s="361"/>
    </row>
    <row r="59" spans="1:4">
      <c r="A59" s="362" t="s">
        <v>237</v>
      </c>
      <c r="B59" s="364" t="s">
        <v>244</v>
      </c>
      <c r="C59" s="365" t="s">
        <v>264</v>
      </c>
      <c r="D59" s="361"/>
    </row>
    <row r="60" spans="1:4">
      <c r="A60" s="362" t="s">
        <v>238</v>
      </c>
      <c r="B60" s="364" t="s">
        <v>245</v>
      </c>
      <c r="C60" s="365" t="s">
        <v>265</v>
      </c>
      <c r="D60" s="361"/>
    </row>
    <row r="61" spans="1:4">
      <c r="A61" s="362" t="s">
        <v>239</v>
      </c>
      <c r="B61" s="364" t="s">
        <v>246</v>
      </c>
      <c r="C61" s="365" t="s">
        <v>266</v>
      </c>
      <c r="D61" s="361"/>
    </row>
    <row r="62" spans="1:4">
      <c r="A62" s="345"/>
      <c r="B62" s="364" t="s">
        <v>247</v>
      </c>
      <c r="C62" s="365" t="s">
        <v>267</v>
      </c>
      <c r="D62" s="361"/>
    </row>
    <row r="63" spans="1:4">
      <c r="A63" s="345"/>
      <c r="B63" s="364" t="s">
        <v>248</v>
      </c>
      <c r="C63" s="365" t="s">
        <v>268</v>
      </c>
      <c r="D63" s="361"/>
    </row>
    <row r="64" spans="1:4">
      <c r="A64" s="345"/>
      <c r="B64" s="364" t="s">
        <v>249</v>
      </c>
      <c r="C64" s="365" t="s">
        <v>269</v>
      </c>
      <c r="D64" s="361"/>
    </row>
    <row r="65" spans="1:4">
      <c r="A65" s="345"/>
      <c r="B65" s="364" t="s">
        <v>250</v>
      </c>
      <c r="C65" s="365" t="s">
        <v>270</v>
      </c>
      <c r="D65" s="361"/>
    </row>
    <row r="66" spans="1:4">
      <c r="A66" s="345"/>
      <c r="B66" s="364" t="s">
        <v>251</v>
      </c>
      <c r="C66" s="365" t="s">
        <v>271</v>
      </c>
      <c r="D66" s="361"/>
    </row>
    <row r="67" spans="1:4">
      <c r="A67" s="345"/>
      <c r="B67" s="364" t="s">
        <v>252</v>
      </c>
      <c r="C67" s="365" t="s">
        <v>272</v>
      </c>
      <c r="D67" s="361"/>
    </row>
    <row r="68" spans="1:4">
      <c r="A68" s="345"/>
      <c r="B68" s="364" t="s">
        <v>253</v>
      </c>
      <c r="C68" s="365" t="s">
        <v>273</v>
      </c>
      <c r="D68" s="361"/>
    </row>
    <row r="69" spans="1:4">
      <c r="A69" s="345"/>
      <c r="B69" s="364" t="s">
        <v>254</v>
      </c>
      <c r="C69" s="365" t="s">
        <v>274</v>
      </c>
      <c r="D69" s="361"/>
    </row>
    <row r="70" spans="1:4">
      <c r="A70" s="345"/>
      <c r="B70" s="364" t="s">
        <v>255</v>
      </c>
      <c r="C70" s="365" t="s">
        <v>275</v>
      </c>
      <c r="D70" s="361"/>
    </row>
    <row r="71" spans="1:4">
      <c r="A71" s="345"/>
      <c r="B71" s="364" t="s">
        <v>256</v>
      </c>
      <c r="C71" s="365" t="s">
        <v>276</v>
      </c>
      <c r="D71" s="361"/>
    </row>
    <row r="72" spans="1:4">
      <c r="A72" s="345"/>
      <c r="B72" s="364" t="s">
        <v>257</v>
      </c>
      <c r="C72" s="365" t="s">
        <v>277</v>
      </c>
      <c r="D72" s="361"/>
    </row>
    <row r="73" spans="1:4">
      <c r="A73" s="345"/>
      <c r="B73" s="364" t="s">
        <v>258</v>
      </c>
      <c r="C73" s="365" t="s">
        <v>278</v>
      </c>
      <c r="D73" s="361"/>
    </row>
    <row r="74" spans="1:4">
      <c r="A74" s="345"/>
      <c r="B74" s="364" t="s">
        <v>259</v>
      </c>
      <c r="C74" s="365" t="s">
        <v>279</v>
      </c>
      <c r="D74" s="361"/>
    </row>
    <row r="75" spans="1:4">
      <c r="C75" s="361"/>
      <c r="D75" s="361"/>
    </row>
    <row r="76" spans="1:4" ht="16" thickBot="1">
      <c r="A76" s="386" t="s">
        <v>284</v>
      </c>
      <c r="B76" s="387" t="s">
        <v>285</v>
      </c>
      <c r="C76" s="361"/>
      <c r="D76" s="361"/>
    </row>
    <row r="77" spans="1:4" ht="42.75" customHeight="1" thickTop="1" thickBot="1">
      <c r="A77" s="397" t="s">
        <v>289</v>
      </c>
      <c r="B77" s="393" t="s">
        <v>146</v>
      </c>
      <c r="C77" s="199" t="s">
        <v>296</v>
      </c>
      <c r="D77" s="361"/>
    </row>
    <row r="78" spans="1:4" ht="16" thickTop="1">
      <c r="A78" s="390" t="s">
        <v>61</v>
      </c>
      <c r="B78" s="395" t="s">
        <v>290</v>
      </c>
      <c r="C78" s="363" t="s">
        <v>297</v>
      </c>
      <c r="D78" s="361"/>
    </row>
    <row r="79" spans="1:4">
      <c r="A79" s="390" t="s">
        <v>66</v>
      </c>
      <c r="B79" s="395" t="s">
        <v>291</v>
      </c>
      <c r="C79" s="398" t="s">
        <v>298</v>
      </c>
      <c r="D79" s="361"/>
    </row>
    <row r="80" spans="1:4">
      <c r="A80" s="390" t="s">
        <v>69</v>
      </c>
      <c r="B80" s="395" t="s">
        <v>292</v>
      </c>
      <c r="C80" s="398" t="s">
        <v>299</v>
      </c>
      <c r="D80" s="361"/>
    </row>
    <row r="81" spans="1:4">
      <c r="A81" s="390" t="s">
        <v>72</v>
      </c>
      <c r="B81" s="395" t="s">
        <v>293</v>
      </c>
      <c r="C81" s="363" t="s">
        <v>300</v>
      </c>
      <c r="D81" s="361"/>
    </row>
    <row r="82" spans="1:4">
      <c r="A82" s="391" t="s">
        <v>74</v>
      </c>
      <c r="B82" s="395" t="s">
        <v>294</v>
      </c>
      <c r="C82" s="361"/>
      <c r="D82" s="361"/>
    </row>
    <row r="83" spans="1:4">
      <c r="A83" s="391" t="s">
        <v>81</v>
      </c>
      <c r="B83" s="364" t="s">
        <v>295</v>
      </c>
      <c r="C83" s="361"/>
      <c r="D83" s="361"/>
    </row>
    <row r="84" spans="1:4">
      <c r="A84" s="390" t="s">
        <v>111</v>
      </c>
      <c r="B84" s="396"/>
      <c r="C84" s="361"/>
      <c r="D84" s="361"/>
    </row>
    <row r="85" spans="1:4">
      <c r="A85" s="345"/>
      <c r="B85" s="396"/>
      <c r="C85" s="361"/>
      <c r="D85" s="361"/>
    </row>
    <row r="86" spans="1:4">
      <c r="A86" s="345"/>
      <c r="B86" s="396"/>
      <c r="C86" s="361"/>
      <c r="D86" s="361"/>
    </row>
    <row r="87" spans="1:4">
      <c r="A87" s="349"/>
      <c r="B87" s="396"/>
      <c r="C87" s="361"/>
      <c r="D87" s="361"/>
    </row>
    <row r="88" spans="1:4">
      <c r="A88" s="349"/>
      <c r="B88" s="396"/>
      <c r="C88" s="361"/>
      <c r="D88" s="361"/>
    </row>
    <row r="89" spans="1:4">
      <c r="A89" s="350"/>
      <c r="B89" s="396"/>
      <c r="C89" s="361"/>
      <c r="D89" s="361"/>
    </row>
    <row r="90" spans="1:4">
      <c r="A90" s="350"/>
      <c r="B90" s="396"/>
      <c r="C90" s="361"/>
      <c r="D90" s="361"/>
    </row>
    <row r="91" spans="1:4">
      <c r="A91" s="349"/>
      <c r="B91" s="396"/>
      <c r="C91" s="361"/>
      <c r="D91" s="361"/>
    </row>
    <row r="92" spans="1:4">
      <c r="A92" s="349"/>
      <c r="B92" s="396"/>
      <c r="C92" s="361"/>
      <c r="D92" s="361"/>
    </row>
    <row r="93" spans="1:4">
      <c r="A93" s="356"/>
      <c r="C93" s="361"/>
      <c r="D93" s="361"/>
    </row>
    <row r="94" spans="1:4">
      <c r="A94" s="404" t="s">
        <v>112</v>
      </c>
      <c r="B94" s="406" t="s">
        <v>56</v>
      </c>
      <c r="C94" s="361"/>
      <c r="D94" s="361"/>
    </row>
    <row r="95" spans="1:4">
      <c r="A95" s="362" t="s">
        <v>303</v>
      </c>
      <c r="B95" s="407" t="s">
        <v>3</v>
      </c>
      <c r="C95" s="361"/>
      <c r="D95" s="361"/>
    </row>
    <row r="96" spans="1:4">
      <c r="A96" s="362" t="s">
        <v>304</v>
      </c>
      <c r="B96" s="407" t="s">
        <v>10</v>
      </c>
      <c r="C96" s="361"/>
      <c r="D96" s="361"/>
    </row>
    <row r="97" spans="1:4">
      <c r="A97" s="362" t="s">
        <v>305</v>
      </c>
      <c r="B97" s="407" t="s">
        <v>17</v>
      </c>
      <c r="C97" s="361"/>
      <c r="D97" s="361"/>
    </row>
    <row r="98" spans="1:4">
      <c r="A98" s="362" t="s">
        <v>306</v>
      </c>
      <c r="B98" s="407" t="s">
        <v>22</v>
      </c>
      <c r="C98" s="361"/>
      <c r="D98" s="361"/>
    </row>
    <row r="99" spans="1:4">
      <c r="A99" s="345"/>
      <c r="B99" s="407" t="s">
        <v>26</v>
      </c>
      <c r="C99" s="361"/>
      <c r="D99" s="361"/>
    </row>
    <row r="100" spans="1:4">
      <c r="A100" s="345"/>
      <c r="B100" s="407" t="s">
        <v>29</v>
      </c>
      <c r="C100" s="361"/>
      <c r="D100" s="361"/>
    </row>
    <row r="101" spans="1:4">
      <c r="A101" s="345"/>
      <c r="B101" s="408"/>
      <c r="C101" s="361"/>
      <c r="D101" s="361"/>
    </row>
    <row r="102" spans="1:4">
      <c r="A102" s="345"/>
      <c r="B102" s="408"/>
      <c r="C102" s="361"/>
      <c r="D102" s="361"/>
    </row>
    <row r="103" spans="1:4">
      <c r="A103" s="345"/>
      <c r="B103" s="408"/>
      <c r="C103" s="361"/>
      <c r="D103" s="361"/>
    </row>
    <row r="104" spans="1:4">
      <c r="A104" s="345"/>
      <c r="B104" s="408"/>
      <c r="C104" s="361"/>
      <c r="D104" s="361"/>
    </row>
    <row r="105" spans="1:4">
      <c r="A105" s="345"/>
      <c r="B105" s="408"/>
      <c r="C105" s="361"/>
      <c r="D105" s="361"/>
    </row>
    <row r="106" spans="1:4">
      <c r="A106" s="361"/>
      <c r="B106" s="361"/>
      <c r="C106" s="361"/>
      <c r="D106" s="361"/>
    </row>
    <row r="107" spans="1:4">
      <c r="A107" s="361"/>
      <c r="B107" s="361"/>
      <c r="C107" s="361"/>
      <c r="D107" s="361"/>
    </row>
    <row r="108" spans="1:4">
      <c r="A108" s="361"/>
      <c r="B108" s="361"/>
      <c r="C108" s="361"/>
      <c r="D108" s="361"/>
    </row>
    <row r="109" spans="1:4">
      <c r="A109" s="361"/>
      <c r="B109" s="361"/>
      <c r="C109" s="361"/>
      <c r="D109" s="361"/>
    </row>
    <row r="110" spans="1:4">
      <c r="A110" s="361"/>
      <c r="B110" s="361"/>
      <c r="C110" s="361"/>
      <c r="D110" s="361"/>
    </row>
    <row r="111" spans="1:4">
      <c r="A111" s="361"/>
      <c r="B111" s="361"/>
      <c r="C111" s="361"/>
      <c r="D111" s="361"/>
    </row>
    <row r="112" spans="1:4">
      <c r="A112" s="361"/>
      <c r="B112" s="361"/>
      <c r="C112" s="361"/>
      <c r="D112" s="361"/>
    </row>
    <row r="113" spans="1:4">
      <c r="A113" s="361"/>
      <c r="B113" s="361"/>
      <c r="C113" s="361"/>
      <c r="D113" s="361"/>
    </row>
  </sheetData>
  <phoneticPr fontId="2" type="noConversion"/>
  <dataValidations count="1">
    <dataValidation type="list" allowBlank="1" showInputMessage="1" showErrorMessage="1" sqref="B50">
      <formula1>$B$2:$B$13</formula1>
    </dataValidation>
  </dataValidations>
  <hyperlinks>
    <hyperlink ref="C46" location="Navigation!A12" display="Return to Navigation"/>
    <hyperlink ref="C47" location="'Schedule 1 Project Tracking  '!A50" display="Schedule 1 Project Tracking Schedule"/>
  </hyperlinks>
  <pageMargins left="0.75" right="0.75" top="1" bottom="1" header="0.5" footer="0.5"/>
  <pageSetup paperSize="9" scale="57" orientation="portrait" horizontalDpi="360" verticalDpi="36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pageSetUpPr autoPageBreaks="0" fitToPage="1"/>
  </sheetPr>
  <dimension ref="A1:EB2369"/>
  <sheetViews>
    <sheetView zoomScale="75" zoomScaleNormal="65" zoomScaleSheetLayoutView="50" zoomScalePageLayoutView="65" workbookViewId="0">
      <selection activeCell="E49" sqref="E49"/>
    </sheetView>
  </sheetViews>
  <sheetFormatPr baseColWidth="10" defaultColWidth="13.33203125" defaultRowHeight="69.75" customHeight="1" x14ac:dyDescent="0"/>
  <cols>
    <col min="1" max="1" width="3.1640625" style="5" customWidth="1"/>
    <col min="2" max="2" width="3.5" style="5" customWidth="1"/>
    <col min="3" max="3" width="8.1640625" style="5" customWidth="1"/>
    <col min="4" max="4" width="12.5" style="11" customWidth="1"/>
    <col min="5" max="5" width="24.5" style="5" customWidth="1"/>
    <col min="6" max="6" width="15.1640625" style="5" customWidth="1"/>
    <col min="7" max="8" width="19.5" style="5" customWidth="1"/>
    <col min="9" max="9" width="12.83203125" style="5" customWidth="1"/>
    <col min="10" max="10" width="23.83203125" style="12" customWidth="1"/>
    <col min="11" max="11" width="28.5" style="5" customWidth="1"/>
    <col min="12" max="12" width="23" style="5" customWidth="1"/>
    <col min="13" max="13" width="14.83203125" style="5" customWidth="1"/>
    <col min="14" max="15" width="20.83203125" style="5" customWidth="1"/>
    <col min="16" max="16" width="40.33203125" style="5" customWidth="1"/>
    <col min="17" max="17" width="25.5" style="5" customWidth="1"/>
    <col min="18" max="18" width="14.5" style="5" customWidth="1"/>
    <col min="19" max="19" width="20.6640625" style="5" customWidth="1"/>
    <col min="20" max="20" width="33" style="6" customWidth="1"/>
    <col min="21" max="21" width="12.5" style="5" customWidth="1"/>
    <col min="22" max="22" width="32.6640625" style="5" customWidth="1"/>
    <col min="23" max="23" width="26.5" style="5" customWidth="1"/>
    <col min="24" max="24" width="13.83203125" style="5" customWidth="1"/>
    <col min="25" max="25" width="20.83203125" style="5" customWidth="1"/>
    <col min="26" max="26" width="13.83203125" style="5" customWidth="1"/>
    <col min="27" max="27" width="26.83203125" style="5" customWidth="1"/>
    <col min="28" max="28" width="22.83203125" style="7" customWidth="1"/>
    <col min="29" max="29" width="15.5" style="5" customWidth="1"/>
    <col min="30" max="30" width="20.83203125" style="5" customWidth="1"/>
    <col min="31" max="31" width="18.5" style="5" customWidth="1"/>
    <col min="32" max="32" width="20.83203125" style="5" customWidth="1"/>
    <col min="33" max="33" width="16.5" style="5" customWidth="1"/>
    <col min="34" max="34" width="21.83203125" style="5" customWidth="1"/>
    <col min="35" max="35" width="16.33203125" style="5" customWidth="1"/>
    <col min="36" max="36" width="15.1640625" style="5" customWidth="1"/>
    <col min="37" max="37" width="22.6640625" style="5" customWidth="1"/>
    <col min="38" max="38" width="23" style="5" customWidth="1"/>
    <col min="39" max="39" width="23.33203125" style="5" customWidth="1"/>
    <col min="40" max="40" width="21.6640625" style="5" customWidth="1"/>
    <col min="41" max="41" width="22.83203125" style="5" customWidth="1"/>
    <col min="42" max="42" width="25.1640625" style="5" customWidth="1"/>
    <col min="43" max="43" width="15.33203125" style="5" customWidth="1"/>
    <col min="44" max="44" width="21.5" style="5" customWidth="1"/>
    <col min="45" max="45" width="15.6640625" style="5" customWidth="1"/>
    <col min="46" max="46" width="13.33203125" style="5" customWidth="1"/>
    <col min="47" max="47" width="19.5" style="5" customWidth="1"/>
    <col min="48" max="48" width="13.83203125" style="5" customWidth="1"/>
    <col min="49" max="49" width="18.5" style="5" customWidth="1"/>
    <col min="50" max="53" width="15.83203125" style="5" customWidth="1"/>
    <col min="54" max="54" width="18.1640625" style="5" customWidth="1"/>
    <col min="55" max="55" width="15.83203125" style="5" customWidth="1"/>
    <col min="56" max="57" width="18.83203125" style="5" customWidth="1"/>
    <col min="58" max="61" width="16.5" style="5" customWidth="1"/>
    <col min="62" max="62" width="21" style="5" customWidth="1"/>
    <col min="63" max="63" width="20.6640625" style="5" customWidth="1"/>
    <col min="64" max="64" width="31" style="5" customWidth="1"/>
    <col min="65" max="70" width="15.83203125" style="5" customWidth="1"/>
    <col min="71" max="72" width="19.6640625" style="5" customWidth="1"/>
    <col min="73" max="74" width="19.6640625" style="8" customWidth="1"/>
    <col min="75" max="75" width="22.5" style="8" customWidth="1"/>
    <col min="76" max="76" width="15.1640625" style="8" customWidth="1"/>
    <col min="77" max="77" width="16.83203125" style="8" customWidth="1"/>
    <col min="78" max="78" width="15.6640625" style="8" customWidth="1"/>
    <col min="79" max="79" width="16.5" style="8" customWidth="1"/>
    <col min="80" max="81" width="19.6640625" style="5" customWidth="1"/>
    <col min="82" max="83" width="19.6640625" style="8" customWidth="1"/>
    <col min="84" max="84" width="19.6640625" style="5" customWidth="1"/>
    <col min="85" max="85" width="17.5" style="8" customWidth="1"/>
    <col min="86" max="86" width="40.33203125" style="5" customWidth="1"/>
    <col min="87" max="92" width="19" style="5" customWidth="1"/>
    <col min="93" max="93" width="51.6640625" style="5" customWidth="1"/>
    <col min="94" max="94" width="19" style="5" customWidth="1"/>
    <col min="95" max="95" width="37.1640625" style="5" customWidth="1"/>
    <col min="96" max="96" width="55.83203125" style="5" customWidth="1"/>
    <col min="97" max="97" width="19" style="5" customWidth="1"/>
    <col min="98" max="98" width="32.33203125" style="9" customWidth="1"/>
    <col min="99" max="99" width="21.5" style="5" customWidth="1"/>
    <col min="100" max="100" width="31.33203125" style="5" customWidth="1"/>
    <col min="101" max="102" width="19" style="5" customWidth="1"/>
    <col min="103" max="103" width="28.6640625" style="5" customWidth="1"/>
    <col min="104" max="104" width="23.5" style="5" customWidth="1"/>
    <col min="105" max="105" width="19" style="5" customWidth="1"/>
    <col min="106" max="106" width="40.5" style="5" customWidth="1"/>
    <col min="107" max="107" width="24.33203125" style="5" customWidth="1"/>
    <col min="108" max="108" width="14.6640625" style="5" customWidth="1"/>
    <col min="109" max="16384" width="13.33203125" style="5"/>
  </cols>
  <sheetData>
    <row r="1" spans="1:108" ht="15.75" customHeight="1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  <c r="K1" s="4"/>
      <c r="L1" s="4"/>
      <c r="DA1" s="10"/>
      <c r="DB1" s="10"/>
      <c r="DC1" s="10"/>
      <c r="DD1" s="10"/>
    </row>
    <row r="2" spans="1:108" ht="30.75" hidden="1" customHeight="1" thickTop="1" thickBot="1">
      <c r="A2" s="13" t="s">
        <v>220</v>
      </c>
      <c r="B2" s="13" t="s">
        <v>49</v>
      </c>
      <c r="K2" s="13" t="s">
        <v>121</v>
      </c>
      <c r="M2" s="13" t="s">
        <v>202</v>
      </c>
      <c r="N2" s="366" t="s">
        <v>123</v>
      </c>
      <c r="AK2" s="392" t="s">
        <v>147</v>
      </c>
      <c r="AL2" s="393" t="s">
        <v>146</v>
      </c>
      <c r="AN2" s="399" t="s">
        <v>296</v>
      </c>
      <c r="CN2" s="13" t="s">
        <v>1</v>
      </c>
      <c r="CO2" s="404" t="s">
        <v>112</v>
      </c>
      <c r="CP2" s="14" t="s">
        <v>2</v>
      </c>
      <c r="CS2" s="14"/>
      <c r="CT2" s="16"/>
      <c r="CU2" s="14"/>
      <c r="CY2" s="17" t="s">
        <v>4</v>
      </c>
      <c r="DA2" s="10"/>
      <c r="DB2" s="10"/>
      <c r="DC2" s="17" t="s">
        <v>4</v>
      </c>
      <c r="DD2" s="10"/>
    </row>
    <row r="3" spans="1:108" ht="15.75" hidden="1" customHeight="1" thickTop="1">
      <c r="A3" s="5" t="str">
        <f>'Project Schedule  Set Up'!B46</f>
        <v>Dept</v>
      </c>
      <c r="B3" s="5" t="str">
        <f>'Project Schedule  Set Up'!B48</f>
        <v>Prog 1 Insert Programme short name</v>
      </c>
      <c r="C3" s="19" t="str">
        <f>'Project Schedule  Set Up'!B3</f>
        <v>2002/03</v>
      </c>
      <c r="D3" s="18"/>
      <c r="E3" s="19"/>
      <c r="F3" s="20" t="s">
        <v>5</v>
      </c>
      <c r="K3" s="32" t="str">
        <f>'Project Schedule  Set Up'!A55</f>
        <v>Water supply</v>
      </c>
      <c r="L3" s="32" t="s">
        <v>1</v>
      </c>
      <c r="M3" s="21" t="str">
        <f>'Project Schedule  Set Up'!B55</f>
        <v>Cat 1</v>
      </c>
      <c r="N3" s="385" t="str">
        <f>'Project Schedule  Set Up'!C55</f>
        <v>Proj 1</v>
      </c>
      <c r="O3" s="22" t="s">
        <v>6</v>
      </c>
      <c r="P3" s="22"/>
      <c r="T3" s="8"/>
      <c r="AK3" s="5" t="str">
        <f>'Project Schedule  Set Up'!A78</f>
        <v>S1 Approved for planning</v>
      </c>
      <c r="AL3" s="23" t="str">
        <f>'Project Schedule  Set Up'!B78</f>
        <v>A1 Approved for Evaluation</v>
      </c>
      <c r="AN3" s="24" t="str">
        <f>'Project Schedule  Set Up'!C78</f>
        <v>0 PSC Not yet established</v>
      </c>
      <c r="BF3" s="23" t="s">
        <v>1</v>
      </c>
      <c r="BU3" s="25" t="s">
        <v>1</v>
      </c>
      <c r="BV3" s="25" t="s">
        <v>7</v>
      </c>
      <c r="CB3" s="26" t="s">
        <v>8</v>
      </c>
      <c r="CC3" s="27"/>
      <c r="CD3" s="28" t="s">
        <v>1</v>
      </c>
      <c r="CE3" s="28" t="s">
        <v>1</v>
      </c>
      <c r="CN3" s="13" t="s">
        <v>6</v>
      </c>
      <c r="CO3" s="405" t="str">
        <f>'Project Schedule  Set Up'!A95</f>
        <v>PE1 Project prioritised for evaluation</v>
      </c>
      <c r="CP3" s="14" t="s">
        <v>9</v>
      </c>
      <c r="CR3" s="407" t="str">
        <f>'Project Schedule  Set Up'!B95</f>
        <v>PBP 0 -Outstanding / not yet received</v>
      </c>
      <c r="CS3" s="14"/>
      <c r="CT3" s="16"/>
      <c r="CU3" s="14"/>
      <c r="CY3" s="17" t="s">
        <v>11</v>
      </c>
      <c r="DA3" s="10"/>
      <c r="DB3" s="10"/>
      <c r="DC3" s="17" t="s">
        <v>11</v>
      </c>
      <c r="DD3" s="10"/>
    </row>
    <row r="4" spans="1:108" ht="15.75" hidden="1" customHeight="1">
      <c r="C4" s="19" t="str">
        <f>'Project Schedule  Set Up'!B4</f>
        <v>2003/04</v>
      </c>
      <c r="D4" s="18"/>
      <c r="E4" s="19"/>
      <c r="F4" s="29" t="s">
        <v>12</v>
      </c>
      <c r="K4" s="32" t="str">
        <f>'Project Schedule  Set Up'!A56</f>
        <v>Roads</v>
      </c>
      <c r="L4" s="32" t="s">
        <v>6</v>
      </c>
      <c r="M4" s="21" t="str">
        <f>'Project Schedule  Set Up'!B56</f>
        <v>Cat 2</v>
      </c>
      <c r="N4" s="385" t="str">
        <f>'Project Schedule  Set Up'!C56</f>
        <v>Proj 2</v>
      </c>
      <c r="O4" s="30" t="s">
        <v>13</v>
      </c>
      <c r="P4" s="30"/>
      <c r="T4" s="8"/>
      <c r="AK4" s="5" t="str">
        <f>'Project Schedule  Set Up'!A79</f>
        <v>S2 Business Plan complete</v>
      </c>
      <c r="AL4" s="23" t="str">
        <f>'Project Schedule  Set Up'!B79</f>
        <v>A2 Approved for Prioritisation</v>
      </c>
      <c r="AN4" s="24" t="str">
        <f>'Project Schedule  Set Up'!C79</f>
        <v>1 PSC established</v>
      </c>
      <c r="BF4" s="23" t="s">
        <v>6</v>
      </c>
      <c r="BU4" s="25" t="s">
        <v>6</v>
      </c>
      <c r="BV4" s="25" t="s">
        <v>14</v>
      </c>
      <c r="CB4" s="26" t="s">
        <v>15</v>
      </c>
      <c r="CC4" s="27"/>
      <c r="CD4" s="28" t="s">
        <v>6</v>
      </c>
      <c r="CE4" s="28" t="s">
        <v>6</v>
      </c>
      <c r="CO4" s="405" t="str">
        <f>'Project Schedule  Set Up'!A96</f>
        <v>PE2 Project evaluated and rejected</v>
      </c>
      <c r="CP4" s="14" t="s">
        <v>16</v>
      </c>
      <c r="CR4" s="407" t="str">
        <f>'Project Schedule  Set Up'!B96</f>
        <v>PBP 1 -Referred back to PIA for amendments</v>
      </c>
      <c r="CS4" s="14"/>
      <c r="CT4" s="16"/>
      <c r="CU4" s="14"/>
      <c r="CY4" s="17" t="s">
        <v>18</v>
      </c>
      <c r="DA4" s="10"/>
      <c r="DB4" s="10"/>
      <c r="DC4" s="17" t="s">
        <v>18</v>
      </c>
      <c r="DD4" s="10"/>
    </row>
    <row r="5" spans="1:108" ht="15.75" hidden="1" customHeight="1">
      <c r="C5" s="19" t="str">
        <f>'Project Schedule  Set Up'!B5</f>
        <v>2004/05</v>
      </c>
      <c r="D5" s="18"/>
      <c r="E5" s="19"/>
      <c r="F5" s="29" t="s">
        <v>19</v>
      </c>
      <c r="K5" s="32" t="str">
        <f>'Project Schedule  Set Up'!A57</f>
        <v>Sports Facilities</v>
      </c>
      <c r="L5" s="80"/>
      <c r="M5" s="21" t="str">
        <f>'Project Schedule  Set Up'!B57</f>
        <v>Cat 3</v>
      </c>
      <c r="N5" s="385" t="str">
        <f>'Project Schedule  Set Up'!C57</f>
        <v>Proj 3</v>
      </c>
      <c r="O5" s="30" t="s">
        <v>13</v>
      </c>
      <c r="P5" s="30"/>
      <c r="T5" s="8"/>
      <c r="AK5" s="5" t="str">
        <f>'Project Schedule  Set Up'!A80</f>
        <v>S3 Business plan approved</v>
      </c>
      <c r="AL5" s="23" t="str">
        <f>'Project Schedule  Set Up'!B80</f>
        <v>A3 Approved for Planning</v>
      </c>
      <c r="AN5" s="24" t="str">
        <f>'Project Schedule  Set Up'!C80</f>
        <v>2 PSC Capacitated and functioning</v>
      </c>
      <c r="CB5" s="26" t="s">
        <v>20</v>
      </c>
      <c r="CC5" s="27"/>
      <c r="CD5" s="31"/>
      <c r="CE5" s="31"/>
      <c r="CO5" s="405" t="str">
        <f>'Project Schedule  Set Up'!A97</f>
        <v>PE3 Project Evaluated and supported</v>
      </c>
      <c r="CP5" s="14" t="s">
        <v>21</v>
      </c>
      <c r="CR5" s="407" t="str">
        <f>'Project Schedule  Set Up'!B97</f>
        <v>PBP 2 - Received</v>
      </c>
      <c r="CS5" s="14"/>
      <c r="CT5" s="16"/>
      <c r="CU5" s="14"/>
      <c r="DA5" s="10"/>
      <c r="DB5" s="10"/>
      <c r="DC5" s="10"/>
      <c r="DD5" s="10"/>
    </row>
    <row r="6" spans="1:108" ht="15.75" hidden="1" customHeight="1">
      <c r="C6" s="19" t="str">
        <f>'Project Schedule  Set Up'!B6</f>
        <v>2005/06</v>
      </c>
      <c r="D6" s="18"/>
      <c r="E6" s="32"/>
      <c r="F6" s="29" t="s">
        <v>23</v>
      </c>
      <c r="K6" s="32" t="str">
        <f>'Project Schedule  Set Up'!A58</f>
        <v>Schools</v>
      </c>
      <c r="L6" s="80"/>
      <c r="M6" s="21" t="str">
        <f>'Project Schedule  Set Up'!B58</f>
        <v>Cat 4</v>
      </c>
      <c r="N6" s="385" t="str">
        <f>'Project Schedule  Set Up'!C58</f>
        <v>Proj 4</v>
      </c>
      <c r="O6" s="30"/>
      <c r="P6" s="30"/>
      <c r="T6" s="8"/>
      <c r="AK6" s="5" t="str">
        <f>'Project Schedule  Set Up'!A81</f>
        <v>S4 Contract awarded</v>
      </c>
      <c r="AL6" s="23" t="str">
        <f>'Project Schedule  Set Up'!B81</f>
        <v>A4 Approved for Tendering</v>
      </c>
      <c r="AN6" s="24" t="str">
        <f>'Project Schedule  Set Up'!C81</f>
        <v>3 PSC non functional</v>
      </c>
      <c r="CB6" s="26" t="s">
        <v>24</v>
      </c>
      <c r="CC6" s="27"/>
      <c r="CD6" s="31"/>
      <c r="CE6" s="31"/>
      <c r="CO6" s="405" t="str">
        <f>'Project Schedule  Set Up'!A98</f>
        <v>PE4 Project Approved</v>
      </c>
      <c r="CP6" s="14" t="s">
        <v>25</v>
      </c>
      <c r="CR6" s="407" t="str">
        <f>'Project Schedule  Set Up'!B98</f>
        <v>PBP 4 - Issued for Technical Review</v>
      </c>
      <c r="CS6" s="14"/>
      <c r="CT6" s="16"/>
      <c r="CU6" s="14"/>
      <c r="DA6" s="10"/>
      <c r="DB6" s="10"/>
      <c r="DC6" s="10"/>
      <c r="DD6" s="10"/>
    </row>
    <row r="7" spans="1:108" ht="15.75" hidden="1" customHeight="1">
      <c r="C7" s="19" t="str">
        <f>'Project Schedule  Set Up'!B7</f>
        <v>2006/07</v>
      </c>
      <c r="D7" s="18"/>
      <c r="E7" s="32"/>
      <c r="F7" s="13" t="s">
        <v>309</v>
      </c>
      <c r="K7" s="32" t="str">
        <f>'Project Schedule  Set Up'!A59</f>
        <v>Hospitals</v>
      </c>
      <c r="L7" s="80"/>
      <c r="M7" s="21" t="str">
        <f>'Project Schedule  Set Up'!B59</f>
        <v>Cat 5</v>
      </c>
      <c r="N7" s="385" t="str">
        <f>'Project Schedule  Set Up'!C59</f>
        <v>Proj 5</v>
      </c>
      <c r="O7"/>
      <c r="P7"/>
      <c r="T7" s="8"/>
      <c r="AK7" s="5" t="str">
        <f>'Project Schedule  Set Up'!A82</f>
        <v xml:space="preserve">S5 Implementation </v>
      </c>
      <c r="AL7" s="23" t="str">
        <f>'Project Schedule  Set Up'!B82</f>
        <v>A5 Approved for Contract Award</v>
      </c>
      <c r="AN7" s="24">
        <f>'Project Schedule  Set Up'!C82</f>
        <v>0</v>
      </c>
      <c r="CB7" s="26" t="s">
        <v>28</v>
      </c>
      <c r="CC7" s="27"/>
      <c r="CD7" s="31"/>
      <c r="CE7" s="31"/>
      <c r="CO7" s="405">
        <f>'Project Schedule  Set Up'!A99</f>
        <v>0</v>
      </c>
      <c r="CP7" s="13"/>
      <c r="CR7" s="407" t="str">
        <f>'Project Schedule  Set Up'!B99</f>
        <v xml:space="preserve">PBP 5- Conditionally Approved </v>
      </c>
      <c r="DA7" s="10"/>
      <c r="DB7" s="10"/>
      <c r="DC7" s="10"/>
      <c r="DD7" s="10"/>
    </row>
    <row r="8" spans="1:108" ht="15.75" hidden="1" customHeight="1">
      <c r="C8" s="19" t="str">
        <f>'Project Schedule  Set Up'!B8</f>
        <v>2007/08</v>
      </c>
      <c r="D8" s="18"/>
      <c r="E8" s="32"/>
      <c r="F8" s="29" t="s">
        <v>27</v>
      </c>
      <c r="K8" s="32" t="str">
        <f>'Project Schedule  Set Up'!A60</f>
        <v>Clinics</v>
      </c>
      <c r="L8" s="80"/>
      <c r="M8" s="21" t="str">
        <f>'Project Schedule  Set Up'!B60</f>
        <v>Cat 6</v>
      </c>
      <c r="N8" s="385" t="str">
        <f>'Project Schedule  Set Up'!C60</f>
        <v>Proj 6</v>
      </c>
      <c r="O8" s="30"/>
      <c r="P8" s="30"/>
      <c r="T8" s="8"/>
      <c r="AK8" s="5" t="str">
        <f>'Project Schedule  Set Up'!A83</f>
        <v>S6 Construction Complete</v>
      </c>
      <c r="AL8" s="23" t="str">
        <f>'Project Schedule  Set Up'!B83</f>
        <v>A6 Approved for Implementation</v>
      </c>
      <c r="AN8" s="24">
        <f>'Project Schedule  Set Up'!C83</f>
        <v>0</v>
      </c>
      <c r="CB8" s="26" t="s">
        <v>31</v>
      </c>
      <c r="CC8" s="27"/>
      <c r="CD8" s="31"/>
      <c r="CE8" s="31"/>
      <c r="CO8" s="405">
        <f>'Project Schedule  Set Up'!A100</f>
        <v>0</v>
      </c>
      <c r="CR8" s="407" t="str">
        <f>'Project Schedule  Set Up'!B100</f>
        <v>PBP 6 - Approved</v>
      </c>
      <c r="DA8" s="10"/>
      <c r="DB8" s="10"/>
      <c r="DC8" s="10"/>
      <c r="DD8" s="10"/>
    </row>
    <row r="9" spans="1:108" ht="15.75" hidden="1" customHeight="1">
      <c r="C9" s="19" t="str">
        <f>'Project Schedule  Set Up'!B9</f>
        <v>2008/09</v>
      </c>
      <c r="D9" s="18"/>
      <c r="F9" s="29" t="s">
        <v>30</v>
      </c>
      <c r="K9" s="32" t="str">
        <f>'Project Schedule  Set Up'!A61</f>
        <v>Community Halls</v>
      </c>
      <c r="L9" s="80"/>
      <c r="M9" s="21" t="str">
        <f>'Project Schedule  Set Up'!B61</f>
        <v>Cat 7</v>
      </c>
      <c r="N9" s="385" t="str">
        <f>'Project Schedule  Set Up'!C61</f>
        <v>Proj 7</v>
      </c>
      <c r="O9" s="30"/>
      <c r="P9" s="30"/>
      <c r="T9" s="8"/>
      <c r="AK9" s="5" t="str">
        <f>'Project Schedule  Set Up'!A84</f>
        <v>S7 Handed over to OMM organisation</v>
      </c>
      <c r="AL9" s="23">
        <f>'Project Schedule  Set Up'!B84</f>
        <v>0</v>
      </c>
      <c r="AN9" s="24">
        <f>'Project Schedule  Set Up'!C84</f>
        <v>0</v>
      </c>
      <c r="CB9" s="26" t="s">
        <v>32</v>
      </c>
      <c r="CC9" s="27"/>
      <c r="CD9" s="31"/>
      <c r="CE9" s="31"/>
      <c r="CO9" s="405">
        <f>'Project Schedule  Set Up'!A101</f>
        <v>0</v>
      </c>
      <c r="CR9" s="407">
        <f>'Project Schedule  Set Up'!B101</f>
        <v>0</v>
      </c>
      <c r="DA9" s="10"/>
      <c r="DB9" s="10"/>
      <c r="DC9" s="10"/>
      <c r="DD9" s="10"/>
    </row>
    <row r="10" spans="1:108" ht="15.75" hidden="1" customHeight="1">
      <c r="C10" s="19" t="str">
        <f>'Project Schedule  Set Up'!B10</f>
        <v>2009/10</v>
      </c>
      <c r="D10" s="18"/>
      <c r="F10" s="29" t="s">
        <v>33</v>
      </c>
      <c r="K10" s="32">
        <f>'Project Schedule  Set Up'!A62</f>
        <v>0</v>
      </c>
      <c r="L10" s="80"/>
      <c r="M10" s="21" t="str">
        <f>'Project Schedule  Set Up'!B62</f>
        <v>Cat 8</v>
      </c>
      <c r="N10" s="385" t="str">
        <f>'Project Schedule  Set Up'!C62</f>
        <v>Proj 8</v>
      </c>
      <c r="O10" s="35"/>
      <c r="P10" s="35"/>
      <c r="T10" s="8"/>
      <c r="AK10" s="5">
        <f>'Project Schedule  Set Up'!A85</f>
        <v>0</v>
      </c>
      <c r="AL10" s="23">
        <f>'Project Schedule  Set Up'!B85</f>
        <v>0</v>
      </c>
      <c r="AN10" s="24">
        <f>'Project Schedule  Set Up'!C85</f>
        <v>0</v>
      </c>
      <c r="CB10" s="26" t="s">
        <v>34</v>
      </c>
      <c r="CC10" s="27"/>
      <c r="CD10" s="31"/>
      <c r="CE10" s="31"/>
      <c r="CO10" s="405">
        <f>'Project Schedule  Set Up'!A102</f>
        <v>0</v>
      </c>
      <c r="CR10" s="407">
        <f>'Project Schedule  Set Up'!B102</f>
        <v>0</v>
      </c>
      <c r="DA10" s="10"/>
      <c r="DB10" s="10"/>
      <c r="DC10" s="10"/>
      <c r="DD10" s="10"/>
    </row>
    <row r="11" spans="1:108" ht="15.75" hidden="1" customHeight="1">
      <c r="C11" s="19" t="str">
        <f>'Project Schedule  Set Up'!B11</f>
        <v>2010/11</v>
      </c>
      <c r="D11" s="18"/>
      <c r="F11" s="29" t="s">
        <v>35</v>
      </c>
      <c r="K11" s="32">
        <f>'Project Schedule  Set Up'!A63</f>
        <v>0</v>
      </c>
      <c r="L11" s="80"/>
      <c r="M11" s="21" t="str">
        <f>'Project Schedule  Set Up'!B63</f>
        <v>Cat 9</v>
      </c>
      <c r="N11" s="385" t="str">
        <f>'Project Schedule  Set Up'!C63</f>
        <v>Proj 9</v>
      </c>
      <c r="O11" s="30"/>
      <c r="P11" s="30"/>
      <c r="T11" s="8"/>
      <c r="AK11" s="5">
        <f>'Project Schedule  Set Up'!A86</f>
        <v>0</v>
      </c>
      <c r="AL11" s="23">
        <f>'Project Schedule  Set Up'!B86</f>
        <v>0</v>
      </c>
      <c r="AN11" s="24">
        <f>'Project Schedule  Set Up'!C86</f>
        <v>0</v>
      </c>
      <c r="CB11" s="26" t="s">
        <v>36</v>
      </c>
      <c r="CC11" s="27"/>
      <c r="CD11" s="31"/>
      <c r="CE11" s="31"/>
      <c r="CO11" s="405">
        <f>'Project Schedule  Set Up'!A103</f>
        <v>0</v>
      </c>
      <c r="CR11" s="407">
        <f>'Project Schedule  Set Up'!B103</f>
        <v>0</v>
      </c>
      <c r="DA11" s="10"/>
      <c r="DB11" s="10"/>
      <c r="DC11" s="10"/>
      <c r="DD11" s="10"/>
    </row>
    <row r="12" spans="1:108" ht="15.75" hidden="1" customHeight="1">
      <c r="C12" s="19" t="str">
        <f>'Project Schedule  Set Up'!B12</f>
        <v>2011/12</v>
      </c>
      <c r="F12" s="20"/>
      <c r="K12" s="32">
        <f>'Project Schedule  Set Up'!A64</f>
        <v>0</v>
      </c>
      <c r="L12" s="80"/>
      <c r="M12" s="21" t="str">
        <f>'Project Schedule  Set Up'!B64</f>
        <v>Cat 10</v>
      </c>
      <c r="N12" s="385" t="str">
        <f>'Project Schedule  Set Up'!C64</f>
        <v>Proj 10</v>
      </c>
      <c r="O12" s="35"/>
      <c r="P12" s="35"/>
      <c r="T12" s="8"/>
      <c r="AK12" s="5">
        <f>'Project Schedule  Set Up'!A87</f>
        <v>0</v>
      </c>
      <c r="AL12" s="23">
        <f>'Project Schedule  Set Up'!B87</f>
        <v>0</v>
      </c>
      <c r="AN12" s="24">
        <f>'Project Schedule  Set Up'!C87</f>
        <v>0</v>
      </c>
      <c r="CB12" s="26" t="s">
        <v>37</v>
      </c>
      <c r="CC12" s="27"/>
      <c r="CD12" s="31"/>
      <c r="CE12" s="31"/>
      <c r="CO12" s="405">
        <f>'Project Schedule  Set Up'!A104</f>
        <v>0</v>
      </c>
      <c r="CR12" s="407">
        <f>'Project Schedule  Set Up'!B104</f>
        <v>0</v>
      </c>
      <c r="DA12" s="10"/>
      <c r="DB12" s="10"/>
      <c r="DC12" s="10"/>
      <c r="DD12" s="10"/>
    </row>
    <row r="13" spans="1:108" ht="15.75" hidden="1" customHeight="1">
      <c r="C13" s="19" t="str">
        <f>'Project Schedule  Set Up'!B13</f>
        <v>2012/13</v>
      </c>
      <c r="F13" s="20"/>
      <c r="K13" s="32">
        <f>'Project Schedule  Set Up'!A65</f>
        <v>0</v>
      </c>
      <c r="L13" s="80"/>
      <c r="M13" s="21" t="str">
        <f>'Project Schedule  Set Up'!B65</f>
        <v>Cat 11</v>
      </c>
      <c r="N13" s="385" t="str">
        <f>'Project Schedule  Set Up'!C65</f>
        <v>Proj 11</v>
      </c>
      <c r="O13" s="34"/>
      <c r="P13" s="34"/>
      <c r="T13" s="8"/>
      <c r="AK13" s="5">
        <f>'Project Schedule  Set Up'!A88</f>
        <v>0</v>
      </c>
      <c r="AL13" s="23">
        <f>'Project Schedule  Set Up'!B88</f>
        <v>0</v>
      </c>
      <c r="AN13" s="24">
        <f>'Project Schedule  Set Up'!C88</f>
        <v>0</v>
      </c>
      <c r="CB13" s="26" t="s">
        <v>38</v>
      </c>
      <c r="CC13" s="27"/>
      <c r="CD13" s="31"/>
      <c r="CE13" s="31"/>
      <c r="CO13" s="405">
        <f>'Project Schedule  Set Up'!A105</f>
        <v>0</v>
      </c>
      <c r="CR13" s="407">
        <f>'Project Schedule  Set Up'!B105</f>
        <v>0</v>
      </c>
      <c r="DA13" s="10"/>
      <c r="DB13" s="10"/>
      <c r="DC13" s="10"/>
      <c r="DD13" s="10"/>
    </row>
    <row r="14" spans="1:108" ht="15.75" hidden="1" customHeight="1">
      <c r="K14" s="32">
        <f>'Project Schedule  Set Up'!A66</f>
        <v>0</v>
      </c>
      <c r="L14" s="80"/>
      <c r="M14" s="21" t="str">
        <f>'Project Schedule  Set Up'!B66</f>
        <v>Cat 12</v>
      </c>
      <c r="N14" s="385" t="str">
        <f>'Project Schedule  Set Up'!C66</f>
        <v>Proj 12</v>
      </c>
      <c r="O14" s="30"/>
      <c r="P14" s="30"/>
      <c r="T14" s="8"/>
      <c r="AK14" s="5">
        <f>'Project Schedule  Set Up'!A89</f>
        <v>0</v>
      </c>
      <c r="AL14" s="23">
        <f>'Project Schedule  Set Up'!B89</f>
        <v>0</v>
      </c>
      <c r="AN14" s="24">
        <f>'Project Schedule  Set Up'!C89</f>
        <v>0</v>
      </c>
      <c r="CB14" s="26" t="s">
        <v>39</v>
      </c>
      <c r="CC14" s="27"/>
      <c r="CD14" s="31"/>
      <c r="CE14" s="31"/>
      <c r="CO14" s="405">
        <f>'Project Schedule  Set Up'!A106</f>
        <v>0</v>
      </c>
      <c r="CR14" s="407">
        <f>'Project Schedule  Set Up'!B106</f>
        <v>0</v>
      </c>
      <c r="DA14" s="10"/>
      <c r="DB14" s="10"/>
      <c r="DC14" s="10"/>
      <c r="DD14" s="10"/>
    </row>
    <row r="15" spans="1:108" ht="15.75" hidden="1" customHeight="1">
      <c r="K15" s="32">
        <f>'Project Schedule  Set Up'!A67</f>
        <v>0</v>
      </c>
      <c r="L15" s="80"/>
      <c r="M15" s="21" t="str">
        <f>'Project Schedule  Set Up'!B67</f>
        <v>Cat 13</v>
      </c>
      <c r="N15" s="385" t="str">
        <f>'Project Schedule  Set Up'!C67</f>
        <v>Proj 13</v>
      </c>
      <c r="O15" s="35"/>
      <c r="P15" s="35"/>
      <c r="T15" s="8"/>
      <c r="AK15" s="5">
        <f>'Project Schedule  Set Up'!A90</f>
        <v>0</v>
      </c>
      <c r="AL15" s="23">
        <f>'Project Schedule  Set Up'!B90</f>
        <v>0</v>
      </c>
      <c r="AN15" s="24">
        <f>'Project Schedule  Set Up'!C90</f>
        <v>0</v>
      </c>
      <c r="CB15" s="33" t="s">
        <v>40</v>
      </c>
      <c r="CC15" s="27"/>
      <c r="CD15" s="31"/>
      <c r="CE15" s="31"/>
      <c r="CR15" s="407">
        <f>'Project Schedule  Set Up'!B107</f>
        <v>0</v>
      </c>
      <c r="DA15" s="10"/>
      <c r="DB15" s="10"/>
      <c r="DC15" s="10"/>
      <c r="DD15" s="10"/>
    </row>
    <row r="16" spans="1:108" ht="15.75" hidden="1" customHeight="1">
      <c r="K16" s="32">
        <f>'Project Schedule  Set Up'!A68</f>
        <v>0</v>
      </c>
      <c r="L16" s="80"/>
      <c r="M16" s="21" t="str">
        <f>'Project Schedule  Set Up'!B68</f>
        <v>Cat 14</v>
      </c>
      <c r="N16" s="385" t="str">
        <f>'Project Schedule  Set Up'!C68</f>
        <v>Proj 14</v>
      </c>
      <c r="O16" s="35"/>
      <c r="P16" s="35"/>
      <c r="T16" s="8"/>
      <c r="AK16" s="5">
        <f>'Project Schedule  Set Up'!A91</f>
        <v>0</v>
      </c>
      <c r="AL16" s="23">
        <f>'Project Schedule  Set Up'!B91</f>
        <v>0</v>
      </c>
      <c r="AN16" s="24">
        <f>'Project Schedule  Set Up'!C91</f>
        <v>0</v>
      </c>
      <c r="CR16" s="407">
        <f>'Project Schedule  Set Up'!B108</f>
        <v>0</v>
      </c>
      <c r="DA16" s="10"/>
      <c r="DB16" s="10"/>
      <c r="DC16" s="10"/>
      <c r="DD16" s="10"/>
    </row>
    <row r="17" spans="11:108" ht="15.75" hidden="1" customHeight="1">
      <c r="K17" s="32">
        <f>'Project Schedule  Set Up'!A69</f>
        <v>0</v>
      </c>
      <c r="L17" s="80"/>
      <c r="M17" s="21" t="str">
        <f>'Project Schedule  Set Up'!B69</f>
        <v>Cat 15</v>
      </c>
      <c r="N17" s="385" t="str">
        <f>'Project Schedule  Set Up'!C69</f>
        <v>Proj 15</v>
      </c>
      <c r="O17" s="30"/>
      <c r="P17" s="30"/>
      <c r="T17" s="8"/>
      <c r="AK17" s="5">
        <f>'Project Schedule  Set Up'!A92</f>
        <v>0</v>
      </c>
      <c r="AL17" s="23">
        <f>'Project Schedule  Set Up'!B92</f>
        <v>0</v>
      </c>
      <c r="AN17" s="24">
        <f>'Project Schedule  Set Up'!C92</f>
        <v>0</v>
      </c>
      <c r="DA17" s="10"/>
      <c r="DB17" s="10"/>
      <c r="DC17" s="10"/>
      <c r="DD17" s="10"/>
    </row>
    <row r="18" spans="11:108" ht="15.75" hidden="1" customHeight="1">
      <c r="K18" s="32">
        <f>'Project Schedule  Set Up'!A70</f>
        <v>0</v>
      </c>
      <c r="L18" s="80"/>
      <c r="M18" s="21" t="str">
        <f>'Project Schedule  Set Up'!B70</f>
        <v>Cat 16</v>
      </c>
      <c r="N18" s="385" t="str">
        <f>'Project Schedule  Set Up'!C70</f>
        <v>Proj 16</v>
      </c>
      <c r="O18"/>
      <c r="P18"/>
      <c r="T18" s="8"/>
      <c r="AK18" s="5">
        <f>'Project Schedule  Set Up'!A93</f>
        <v>0</v>
      </c>
      <c r="AL18" s="23">
        <f>'Project Schedule  Set Up'!B93</f>
        <v>0</v>
      </c>
      <c r="AN18" s="24">
        <f>'Project Schedule  Set Up'!C93</f>
        <v>0</v>
      </c>
      <c r="DA18" s="10"/>
      <c r="DB18" s="10"/>
      <c r="DC18" s="10"/>
      <c r="DD18" s="10"/>
    </row>
    <row r="19" spans="11:108" ht="15.75" hidden="1" customHeight="1">
      <c r="K19" s="32">
        <f>'Project Schedule  Set Up'!A71</f>
        <v>0</v>
      </c>
      <c r="L19" s="80"/>
      <c r="M19" s="21" t="str">
        <f>'Project Schedule  Set Up'!B71</f>
        <v>Cat 17</v>
      </c>
      <c r="N19" s="385" t="str">
        <f>'Project Schedule  Set Up'!C71</f>
        <v>Proj 17</v>
      </c>
      <c r="O19" s="30"/>
      <c r="P19" s="30"/>
      <c r="T19" s="8"/>
      <c r="AL19" s="23"/>
      <c r="DA19" s="10"/>
      <c r="DB19" s="10"/>
      <c r="DC19" s="10"/>
      <c r="DD19" s="10"/>
    </row>
    <row r="20" spans="11:108" ht="15.75" hidden="1" customHeight="1">
      <c r="K20" s="32">
        <f>'Project Schedule  Set Up'!A72</f>
        <v>0</v>
      </c>
      <c r="L20" s="80"/>
      <c r="M20" s="21" t="str">
        <f>'Project Schedule  Set Up'!B72</f>
        <v>Cat 18</v>
      </c>
      <c r="N20" s="385" t="str">
        <f>'Project Schedule  Set Up'!C72</f>
        <v>Proj 18</v>
      </c>
      <c r="O20"/>
      <c r="P20"/>
      <c r="T20" s="8"/>
      <c r="AL20" s="23"/>
      <c r="DA20" s="10"/>
      <c r="DB20" s="10"/>
      <c r="DC20" s="10"/>
      <c r="DD20" s="10"/>
    </row>
    <row r="21" spans="11:108" ht="15.75" hidden="1" customHeight="1">
      <c r="K21" s="32">
        <f>'Project Schedule  Set Up'!A73</f>
        <v>0</v>
      </c>
      <c r="L21" s="80"/>
      <c r="M21" s="21" t="str">
        <f>'Project Schedule  Set Up'!B73</f>
        <v>Cat 19</v>
      </c>
      <c r="N21" s="385" t="str">
        <f>'Project Schedule  Set Up'!C73</f>
        <v>Proj 19</v>
      </c>
      <c r="O21" s="30"/>
      <c r="P21" s="30"/>
      <c r="T21" s="8"/>
      <c r="AL21" s="23"/>
      <c r="DA21" s="10"/>
      <c r="DB21" s="10"/>
      <c r="DC21" s="10"/>
      <c r="DD21" s="10"/>
    </row>
    <row r="22" spans="11:108" ht="15.75" hidden="1" customHeight="1">
      <c r="K22" s="32">
        <f>'Project Schedule  Set Up'!A74</f>
        <v>0</v>
      </c>
      <c r="L22" s="80"/>
      <c r="M22" s="21" t="str">
        <f>'Project Schedule  Set Up'!B74</f>
        <v>Cat 20</v>
      </c>
      <c r="N22" s="385" t="str">
        <f>'Project Schedule  Set Up'!C74</f>
        <v>Proj 20</v>
      </c>
      <c r="O22" s="35"/>
      <c r="P22" s="35"/>
      <c r="T22" s="8"/>
      <c r="AL22" s="23"/>
    </row>
    <row r="23" spans="11:108" ht="15.75" hidden="1" customHeight="1">
      <c r="K23" s="32"/>
      <c r="M23" s="21"/>
      <c r="N23" s="34"/>
      <c r="O23" s="30"/>
      <c r="P23" s="30"/>
      <c r="T23" s="8"/>
    </row>
    <row r="24" spans="11:108" ht="15.75" hidden="1" customHeight="1">
      <c r="N24" s="34"/>
      <c r="O24" s="30"/>
      <c r="P24" s="30"/>
      <c r="T24" s="8"/>
    </row>
    <row r="25" spans="11:108" ht="15.75" hidden="1" customHeight="1">
      <c r="N25"/>
      <c r="O25" s="30"/>
      <c r="P25" s="30"/>
      <c r="T25" s="8"/>
    </row>
    <row r="26" spans="11:108" ht="15.75" hidden="1" customHeight="1">
      <c r="N26"/>
      <c r="O26" s="35"/>
      <c r="P26" s="35"/>
      <c r="T26" s="8"/>
    </row>
    <row r="27" spans="11:108" ht="15.75" hidden="1" customHeight="1">
      <c r="N27"/>
      <c r="O27" s="30"/>
      <c r="P27" s="30"/>
      <c r="T27" s="8"/>
    </row>
    <row r="28" spans="11:108" ht="15.75" hidden="1" customHeight="1">
      <c r="N28"/>
      <c r="O28" s="30"/>
      <c r="P28" s="30"/>
      <c r="T28" s="8"/>
    </row>
    <row r="29" spans="11:108" ht="15.75" hidden="1" customHeight="1">
      <c r="N29" s="34"/>
      <c r="O29" s="35"/>
      <c r="P29" s="35"/>
      <c r="T29" s="8"/>
    </row>
    <row r="30" spans="11:108" ht="15.75" hidden="1" customHeight="1">
      <c r="N30"/>
      <c r="O30" s="35"/>
      <c r="P30" s="35"/>
      <c r="T30" s="8"/>
    </row>
    <row r="31" spans="11:108" ht="15.75" hidden="1" customHeight="1">
      <c r="N31" s="36"/>
      <c r="O31" s="35"/>
      <c r="P31" s="35"/>
      <c r="T31" s="8"/>
    </row>
    <row r="32" spans="11:108" ht="15.75" hidden="1" customHeight="1">
      <c r="N32"/>
      <c r="O32" s="35"/>
      <c r="P32" s="35"/>
      <c r="T32" s="8"/>
    </row>
    <row r="33" spans="1:110" ht="15.75" hidden="1" customHeight="1">
      <c r="T33" s="8"/>
    </row>
    <row r="34" spans="1:110" ht="15.75" hidden="1" customHeight="1">
      <c r="T34" s="8"/>
    </row>
    <row r="35" spans="1:110" ht="15.75" hidden="1" customHeight="1">
      <c r="T35" s="8"/>
    </row>
    <row r="36" spans="1:110" ht="15.75" hidden="1" customHeight="1">
      <c r="N36" s="34"/>
      <c r="O36" s="35"/>
      <c r="P36" s="35"/>
      <c r="T36" s="8"/>
    </row>
    <row r="37" spans="1:110" ht="15.75" hidden="1" customHeight="1">
      <c r="N37" s="34"/>
      <c r="O37" s="30"/>
      <c r="P37" s="30"/>
      <c r="T37" s="8"/>
    </row>
    <row r="38" spans="1:110" ht="15.75" hidden="1" customHeight="1">
      <c r="N38" s="34"/>
      <c r="O38" s="35"/>
      <c r="P38" s="35"/>
      <c r="T38" s="8"/>
    </row>
    <row r="39" spans="1:110" ht="15.75" hidden="1" customHeight="1">
      <c r="N39" s="34"/>
      <c r="O39" s="30"/>
      <c r="P39" s="30"/>
      <c r="T39" s="8"/>
    </row>
    <row r="40" spans="1:110" ht="15.75" hidden="1" customHeight="1">
      <c r="N40"/>
      <c r="O40" s="30"/>
      <c r="P40" s="30"/>
      <c r="T40" s="8"/>
    </row>
    <row r="41" spans="1:110" ht="15.75" hidden="1" customHeight="1">
      <c r="N41" s="34"/>
      <c r="O41" s="30"/>
      <c r="P41" s="30"/>
      <c r="T41" s="8"/>
    </row>
    <row r="42" spans="1:110" ht="15.75" hidden="1" customHeight="1">
      <c r="N42"/>
      <c r="O42" s="35"/>
      <c r="P42" s="35"/>
      <c r="T42" s="8"/>
    </row>
    <row r="43" spans="1:110" ht="15.75" hidden="1" customHeight="1">
      <c r="N43"/>
      <c r="O43" s="35"/>
      <c r="P43" s="35"/>
      <c r="T43" s="8"/>
    </row>
    <row r="44" spans="1:110" ht="15.75" hidden="1" customHeight="1">
      <c r="N44" s="34"/>
      <c r="O44" s="30"/>
      <c r="P44" s="30"/>
      <c r="T44" s="8"/>
    </row>
    <row r="45" spans="1:110" ht="15.75" hidden="1" customHeight="1" thickBot="1">
      <c r="N45" s="13"/>
      <c r="O45" s="13"/>
      <c r="P45" s="13"/>
      <c r="T45" s="8"/>
    </row>
    <row r="46" spans="1:110" ht="15.75" hidden="1" customHeight="1" thickTop="1">
      <c r="I46" s="37"/>
      <c r="M46" s="10"/>
      <c r="N46" s="38"/>
      <c r="O46" s="10"/>
      <c r="P46" s="10"/>
      <c r="Q46" s="10"/>
      <c r="R46" s="10"/>
      <c r="S46" s="10"/>
      <c r="T46" s="39"/>
      <c r="U46" s="40"/>
      <c r="AD46" s="10"/>
      <c r="AE46" s="10"/>
      <c r="AF46" s="10"/>
      <c r="AG46" s="10"/>
      <c r="AH46" s="10"/>
      <c r="AI46" s="10"/>
      <c r="AK46" s="401"/>
      <c r="AL46" s="41"/>
      <c r="AM46"/>
      <c r="AN46"/>
      <c r="BZ46" s="42"/>
      <c r="CA46" s="42"/>
      <c r="CB46" s="42"/>
      <c r="CC46" s="42"/>
      <c r="CD46" s="42"/>
      <c r="CE46" s="42"/>
      <c r="CF46" s="42"/>
      <c r="CG46" s="42"/>
      <c r="CH46" s="10"/>
      <c r="CI46" s="43"/>
      <c r="CJ46" s="43"/>
      <c r="CK46" s="43"/>
      <c r="CL46" s="44"/>
      <c r="CM46" s="43"/>
      <c r="CN46" s="45"/>
      <c r="CO46" s="40"/>
      <c r="CP46" s="40"/>
      <c r="CQ46" s="44"/>
      <c r="CR46" s="43"/>
      <c r="CS46" s="43"/>
      <c r="CT46" s="46"/>
      <c r="CU46" s="43"/>
      <c r="CV46" s="44"/>
      <c r="CW46" s="43"/>
      <c r="CX46" s="43"/>
      <c r="CY46" s="27" t="s">
        <v>41</v>
      </c>
      <c r="CZ46" s="27"/>
      <c r="DA46" s="43"/>
      <c r="DB46" s="43"/>
    </row>
    <row r="47" spans="1:110" s="54" customFormat="1" ht="28.5" customHeight="1" thickBot="1">
      <c r="A47" s="61" t="s">
        <v>322</v>
      </c>
      <c r="B47" s="47"/>
      <c r="C47" s="47"/>
      <c r="D47" s="47"/>
      <c r="E47" s="47"/>
      <c r="F47" s="342" t="s">
        <v>218</v>
      </c>
      <c r="G47" s="47">
        <v>7</v>
      </c>
      <c r="H47" s="47">
        <v>8</v>
      </c>
      <c r="I47" s="47">
        <v>9</v>
      </c>
      <c r="J47" s="48" t="s">
        <v>42</v>
      </c>
      <c r="K47" s="49">
        <v>11</v>
      </c>
      <c r="L47" s="48" t="s">
        <v>43</v>
      </c>
      <c r="M47" s="49">
        <v>13</v>
      </c>
      <c r="N47" s="49">
        <v>14</v>
      </c>
      <c r="O47" s="400" t="s">
        <v>301</v>
      </c>
      <c r="P47" s="49"/>
      <c r="Q47" s="49">
        <v>17</v>
      </c>
      <c r="R47" s="49">
        <v>18</v>
      </c>
      <c r="S47" s="49">
        <v>19</v>
      </c>
      <c r="T47" s="50" t="s">
        <v>44</v>
      </c>
      <c r="U47" s="51"/>
      <c r="V47" s="49">
        <v>22</v>
      </c>
      <c r="W47" s="49">
        <v>23</v>
      </c>
      <c r="X47" s="49">
        <v>24</v>
      </c>
      <c r="Y47" s="49">
        <v>25</v>
      </c>
      <c r="Z47" s="49">
        <v>26</v>
      </c>
      <c r="AA47" s="49">
        <v>27</v>
      </c>
      <c r="AB47" s="52" t="s">
        <v>45</v>
      </c>
      <c r="AC47" s="49">
        <v>29</v>
      </c>
      <c r="AD47" s="49">
        <v>30</v>
      </c>
      <c r="AE47" s="49">
        <v>31</v>
      </c>
      <c r="AF47" s="49">
        <v>32</v>
      </c>
      <c r="AG47" s="49">
        <v>33</v>
      </c>
      <c r="AH47" s="49">
        <v>34</v>
      </c>
      <c r="AI47" s="53"/>
      <c r="AK47" s="402" t="s">
        <v>147</v>
      </c>
      <c r="AL47" s="55"/>
      <c r="AM47" s="56"/>
      <c r="AN47" s="56"/>
      <c r="AO47" s="57" t="s">
        <v>46</v>
      </c>
      <c r="AP47" s="58"/>
      <c r="AQ47" s="58"/>
      <c r="BJ47" s="59" t="s">
        <v>47</v>
      </c>
      <c r="BK47" s="59"/>
      <c r="BT47" s="57" t="s">
        <v>48</v>
      </c>
      <c r="BU47" s="60"/>
      <c r="BV47" s="60"/>
      <c r="BW47" s="403" t="s">
        <v>302</v>
      </c>
      <c r="BX47" s="62"/>
      <c r="BY47" s="62"/>
      <c r="BZ47" s="63"/>
      <c r="CA47" s="63"/>
      <c r="CB47" s="63"/>
      <c r="CC47" s="63"/>
      <c r="CD47" s="63"/>
      <c r="CE47" s="63"/>
      <c r="CF47" s="63"/>
      <c r="CG47" s="63"/>
      <c r="CH47" s="53"/>
      <c r="CI47" s="64"/>
      <c r="CJ47" s="65" t="s">
        <v>50</v>
      </c>
      <c r="CK47" s="64"/>
      <c r="CL47" s="65" t="s">
        <v>51</v>
      </c>
      <c r="CM47" s="64"/>
      <c r="CN47" s="64"/>
      <c r="CO47" s="64"/>
      <c r="CP47" s="64"/>
      <c r="CQ47" s="64"/>
      <c r="CR47" s="65" t="s">
        <v>52</v>
      </c>
      <c r="CS47" s="342" t="s">
        <v>218</v>
      </c>
      <c r="CT47" s="66"/>
      <c r="CU47" s="64"/>
      <c r="CV47" s="65" t="s">
        <v>53</v>
      </c>
      <c r="CX47" s="64"/>
      <c r="CY47" s="65" t="s">
        <v>54</v>
      </c>
      <c r="CZ47" s="64"/>
      <c r="DA47" s="342" t="s">
        <v>218</v>
      </c>
      <c r="DB47" s="64"/>
      <c r="DC47" s="65" t="s">
        <v>55</v>
      </c>
      <c r="DF47" s="342" t="s">
        <v>218</v>
      </c>
    </row>
    <row r="48" spans="1:110" s="70" customFormat="1" ht="28.5" customHeight="1" thickTop="1" thickBot="1">
      <c r="A48" s="338"/>
      <c r="B48" s="67"/>
      <c r="C48" s="67"/>
      <c r="D48" s="67"/>
      <c r="E48" s="67"/>
      <c r="F48" s="412" t="s">
        <v>320</v>
      </c>
      <c r="G48" s="67"/>
      <c r="H48" s="67"/>
      <c r="I48" s="67"/>
      <c r="J48" s="342" t="s">
        <v>218</v>
      </c>
      <c r="K48" s="68"/>
      <c r="L48" s="342" t="s">
        <v>218</v>
      </c>
      <c r="M48" s="68"/>
      <c r="N48" s="68"/>
      <c r="O48" s="342" t="s">
        <v>218</v>
      </c>
      <c r="P48" s="68"/>
      <c r="Q48" s="68"/>
      <c r="R48" s="68"/>
      <c r="S48" s="68"/>
      <c r="T48" s="342" t="s">
        <v>218</v>
      </c>
      <c r="U48" s="68"/>
      <c r="V48" s="68"/>
      <c r="W48" s="68"/>
      <c r="X48" s="68"/>
      <c r="Y48" s="68"/>
      <c r="Z48" s="68"/>
      <c r="AA48" s="68"/>
      <c r="AB48" s="342" t="s">
        <v>218</v>
      </c>
      <c r="AC48" s="68"/>
      <c r="AD48" s="68"/>
      <c r="AE48" s="68"/>
      <c r="AF48" s="68"/>
      <c r="AG48" s="68"/>
      <c r="AH48" s="68"/>
      <c r="AI48" s="69"/>
      <c r="AK48" s="413" t="s">
        <v>147</v>
      </c>
      <c r="AL48" s="71"/>
      <c r="AM48" s="342" t="s">
        <v>218</v>
      </c>
      <c r="AN48" s="72"/>
      <c r="AO48" s="342" t="s">
        <v>218</v>
      </c>
      <c r="BJ48" s="342" t="s">
        <v>218</v>
      </c>
      <c r="BT48" s="342" t="s">
        <v>218</v>
      </c>
      <c r="BU48" s="68"/>
      <c r="BV48" s="68"/>
      <c r="BW48" s="342" t="s">
        <v>218</v>
      </c>
      <c r="BX48" s="68"/>
      <c r="BY48" s="68"/>
      <c r="BZ48" s="73"/>
      <c r="CA48" s="73"/>
      <c r="CB48" s="73"/>
      <c r="CC48" s="73"/>
      <c r="CD48" s="73"/>
      <c r="CE48" s="73"/>
      <c r="CF48" s="73"/>
      <c r="CG48" s="73"/>
      <c r="CH48" s="69"/>
      <c r="CI48" s="74"/>
      <c r="CJ48" s="74"/>
      <c r="CK48" s="74"/>
      <c r="CL48" s="342" t="s">
        <v>218</v>
      </c>
      <c r="CM48" s="74"/>
      <c r="CN48" s="74"/>
      <c r="CO48" s="74"/>
      <c r="CP48" s="74"/>
      <c r="CQ48" s="74"/>
      <c r="CR48" s="75" t="s">
        <v>56</v>
      </c>
      <c r="CS48" s="76" t="s">
        <v>6</v>
      </c>
      <c r="CT48" s="76" t="s">
        <v>57</v>
      </c>
      <c r="CU48" s="74"/>
      <c r="CV48" s="77" t="s">
        <v>58</v>
      </c>
      <c r="CW48" s="78" t="s">
        <v>6</v>
      </c>
      <c r="CX48" s="78" t="s">
        <v>57</v>
      </c>
      <c r="CY48" s="79" t="s">
        <v>59</v>
      </c>
      <c r="CZ48" s="78" t="s">
        <v>6</v>
      </c>
      <c r="DA48" s="78" t="s">
        <v>57</v>
      </c>
      <c r="DB48" s="74"/>
      <c r="DC48" s="79" t="s">
        <v>59</v>
      </c>
      <c r="DD48" s="78" t="s">
        <v>6</v>
      </c>
      <c r="DE48" s="78" t="s">
        <v>57</v>
      </c>
    </row>
    <row r="49" spans="1:132" ht="31.5" customHeight="1" thickTop="1" thickBot="1">
      <c r="F49" s="80"/>
      <c r="M49" s="10"/>
      <c r="N49" s="81"/>
      <c r="O49" s="10"/>
      <c r="P49" s="10"/>
      <c r="Q49" s="10"/>
      <c r="R49" s="10"/>
      <c r="S49" s="10"/>
      <c r="T49" s="82" t="s">
        <v>60</v>
      </c>
      <c r="U49" s="45"/>
      <c r="V49" s="83"/>
      <c r="W49" s="83"/>
      <c r="X49" s="83"/>
      <c r="Y49" s="83"/>
      <c r="Z49" s="83"/>
      <c r="AA49" s="83"/>
      <c r="AB49" s="83"/>
      <c r="AC49" s="10"/>
      <c r="AD49" s="10"/>
      <c r="AE49" s="10"/>
      <c r="AF49" s="10"/>
      <c r="AG49" s="10"/>
      <c r="AH49" s="10"/>
      <c r="AI49" s="10"/>
      <c r="AK49" s="84" t="str">
        <f>AK3</f>
        <v>S1 Approved for planning</v>
      </c>
      <c r="AL49" s="85">
        <f>COUNTIF($AM$58:$AM$173,"S1 Approved for planning")</f>
        <v>1</v>
      </c>
      <c r="AM49"/>
      <c r="AN49"/>
      <c r="BE49" s="10"/>
      <c r="BF49" s="86"/>
      <c r="BW49" s="87"/>
      <c r="BX49" s="87"/>
      <c r="BY49" s="87"/>
      <c r="BZ49" s="88"/>
      <c r="CA49" s="442"/>
      <c r="CB49" s="442"/>
      <c r="CC49" s="442"/>
      <c r="CD49" s="442"/>
      <c r="CE49" s="442"/>
      <c r="CF49" s="442"/>
      <c r="CG49" s="442"/>
      <c r="CH49" s="89"/>
      <c r="CI49" s="45"/>
      <c r="CJ49" s="45"/>
      <c r="CK49" s="45"/>
      <c r="CL49" s="45"/>
      <c r="CM49" s="45"/>
      <c r="CN49" s="45"/>
      <c r="CO49" s="43"/>
      <c r="CP49" s="43"/>
      <c r="CQ49" s="43"/>
      <c r="CR49" s="15" t="str">
        <f t="shared" ref="CR49:CR54" si="0">CR3</f>
        <v>PBP 0 -Outstanding / not yet received</v>
      </c>
      <c r="CS49" s="90">
        <f t="shared" ref="CS49:CS54" si="1">COUNTIF($CR$58:$CR$500,CR49)</f>
        <v>0</v>
      </c>
      <c r="CT49" s="91">
        <f t="shared" ref="CT49:CT55" si="2">CS49/$J$55</f>
        <v>0</v>
      </c>
      <c r="CV49" s="92" t="s">
        <v>62</v>
      </c>
      <c r="CW49" s="93">
        <f>COUNTIF($CV$56:$CV$500,CV49)</f>
        <v>0</v>
      </c>
      <c r="CX49" s="94">
        <f>CW49/$J$55</f>
        <v>0</v>
      </c>
      <c r="CY49" s="95" t="s">
        <v>4</v>
      </c>
      <c r="CZ49" s="93">
        <f>COUNTIF($CY$56:$CY$500,CY49)</f>
        <v>1</v>
      </c>
      <c r="DA49" s="94">
        <f>CZ49/$J$55</f>
        <v>1</v>
      </c>
      <c r="DB49" s="43"/>
      <c r="DC49" s="96" t="s">
        <v>4</v>
      </c>
      <c r="DD49" s="93">
        <f>COUNTIF($DC$56:$DC$500,DC49)</f>
        <v>1</v>
      </c>
      <c r="DE49" s="94">
        <f>DD49/$J$55</f>
        <v>1</v>
      </c>
    </row>
    <row r="50" spans="1:132" ht="30.75" customHeight="1" thickTop="1">
      <c r="A50" s="13" t="s">
        <v>63</v>
      </c>
      <c r="C50" s="97" t="s">
        <v>64</v>
      </c>
      <c r="G50" s="80"/>
      <c r="H50" s="80"/>
      <c r="I50" s="80"/>
      <c r="M50" s="10"/>
      <c r="N50" s="81"/>
      <c r="O50" s="10"/>
      <c r="P50" s="10"/>
      <c r="Q50" s="10"/>
      <c r="R50" s="10"/>
      <c r="T50" s="98" t="s">
        <v>65</v>
      </c>
      <c r="U50" s="99"/>
      <c r="V50" s="100">
        <v>100000</v>
      </c>
      <c r="W50" s="83"/>
      <c r="X50" s="83"/>
      <c r="Y50" s="83"/>
      <c r="Z50" s="83"/>
      <c r="AA50" s="83"/>
      <c r="AB50" s="83"/>
      <c r="AC50" s="10"/>
      <c r="AD50" s="10"/>
      <c r="AE50" s="10"/>
      <c r="AF50" s="10"/>
      <c r="AG50" s="10"/>
      <c r="AH50" s="10"/>
      <c r="AI50" s="10"/>
      <c r="AK50" s="84" t="str">
        <f t="shared" ref="AK50:AK55" si="3">AK4</f>
        <v>S2 Business Plan complete</v>
      </c>
      <c r="AL50" s="85">
        <f>COUNTIF($AM$58:$AM$173,"S2 Business Plan complete")</f>
        <v>0</v>
      </c>
      <c r="AM50"/>
      <c r="AN50"/>
      <c r="BF50"/>
      <c r="BT50" s="101"/>
      <c r="BU50" s="102"/>
      <c r="BV50" s="103"/>
      <c r="BW50" s="104"/>
      <c r="BX50" s="87"/>
      <c r="BY50" s="87"/>
      <c r="BZ50" s="88"/>
      <c r="CA50" s="442"/>
      <c r="CB50" s="442"/>
      <c r="CC50" s="442"/>
      <c r="CD50" s="442"/>
      <c r="CE50" s="442"/>
      <c r="CF50" s="442"/>
      <c r="CG50" s="442"/>
      <c r="CH50" s="89"/>
      <c r="CI50" s="43"/>
      <c r="CJ50" s="43"/>
      <c r="CK50" s="43"/>
      <c r="CL50" s="43"/>
      <c r="CM50" s="43"/>
      <c r="CN50" s="43"/>
      <c r="CO50" s="45"/>
      <c r="CP50" s="45"/>
      <c r="CQ50" s="45"/>
      <c r="CR50" s="15" t="str">
        <f t="shared" si="0"/>
        <v>PBP 1 -Referred back to PIA for amendments</v>
      </c>
      <c r="CS50" s="90">
        <f t="shared" si="1"/>
        <v>0</v>
      </c>
      <c r="CT50" s="91">
        <f t="shared" si="2"/>
        <v>0</v>
      </c>
      <c r="CU50" s="95"/>
      <c r="CV50" s="105" t="s">
        <v>67</v>
      </c>
      <c r="CW50" s="93">
        <f>COUNTIF($CV$56:$CV$500,CV50)</f>
        <v>0</v>
      </c>
      <c r="CX50" s="94">
        <f>CW50/$J$55</f>
        <v>0</v>
      </c>
      <c r="CY50" s="106" t="s">
        <v>11</v>
      </c>
      <c r="CZ50" s="93">
        <f>COUNTIF($CY$56:$CY$500,CY50)</f>
        <v>0</v>
      </c>
      <c r="DA50" s="94">
        <f>CZ50/$J$55</f>
        <v>0</v>
      </c>
      <c r="DB50" s="45"/>
      <c r="DC50" s="106" t="s">
        <v>11</v>
      </c>
      <c r="DD50" s="93">
        <f>COUNTIF($DC$56:$DC$500,DC50)</f>
        <v>0</v>
      </c>
      <c r="DE50" s="94">
        <f>DD50/$J$55</f>
        <v>0</v>
      </c>
    </row>
    <row r="51" spans="1:132" ht="30" customHeight="1">
      <c r="C51" s="107" t="s">
        <v>283</v>
      </c>
      <c r="G51" s="13"/>
      <c r="H51" s="80"/>
      <c r="I51" s="11"/>
      <c r="M51" s="10"/>
      <c r="N51" s="81"/>
      <c r="O51" s="10"/>
      <c r="P51" s="10"/>
      <c r="Q51" s="10"/>
      <c r="R51" s="10"/>
      <c r="T51" s="108" t="s">
        <v>68</v>
      </c>
      <c r="U51" s="109"/>
      <c r="V51" s="110">
        <f>T55</f>
        <v>10000</v>
      </c>
      <c r="W51" s="83"/>
      <c r="X51" s="83"/>
      <c r="Y51" s="83"/>
      <c r="Z51" s="83"/>
      <c r="AA51" s="83"/>
      <c r="AB51" s="83"/>
      <c r="AD51" s="10"/>
      <c r="AE51" s="10"/>
      <c r="AF51" s="10"/>
      <c r="AG51" s="10"/>
      <c r="AH51" s="10"/>
      <c r="AI51" s="10"/>
      <c r="AK51" s="84" t="str">
        <f t="shared" si="3"/>
        <v>S3 Business plan approved</v>
      </c>
      <c r="AL51" s="85">
        <f>COUNTIF($AM$58:$AM$173,"S3 Business plan approved")</f>
        <v>0</v>
      </c>
      <c r="AM51"/>
      <c r="AN51"/>
      <c r="BF51"/>
      <c r="BW51" s="87"/>
      <c r="BX51" s="87"/>
      <c r="BY51" s="87"/>
      <c r="BZ51" s="87"/>
      <c r="CA51" s="104"/>
      <c r="CB51" s="111"/>
      <c r="CC51" s="111"/>
      <c r="CD51" s="104"/>
      <c r="CE51" s="104"/>
      <c r="CF51" s="111"/>
      <c r="CG51" s="112"/>
      <c r="CI51" s="43"/>
      <c r="CJ51" s="43"/>
      <c r="CK51" s="43"/>
      <c r="CL51" s="43"/>
      <c r="CM51" s="43"/>
      <c r="CN51" s="43"/>
      <c r="CO51" s="43"/>
      <c r="CP51" s="43"/>
      <c r="CQ51" s="43"/>
      <c r="CR51" s="15" t="str">
        <f t="shared" si="0"/>
        <v>PBP 2 - Received</v>
      </c>
      <c r="CS51" s="90">
        <f t="shared" si="1"/>
        <v>0</v>
      </c>
      <c r="CT51" s="91">
        <f t="shared" si="2"/>
        <v>0</v>
      </c>
      <c r="CV51" s="105" t="s">
        <v>70</v>
      </c>
      <c r="CW51" s="93">
        <f>COUNTIF($CV$56:$CV$500,CV51)</f>
        <v>1</v>
      </c>
      <c r="CX51" s="94">
        <f>CW51/$J$55</f>
        <v>1</v>
      </c>
      <c r="CY51" s="106" t="s">
        <v>18</v>
      </c>
      <c r="CZ51" s="93">
        <f>COUNTIF($CY$56:$CY$500,CY51)</f>
        <v>0</v>
      </c>
      <c r="DA51" s="94">
        <f>CZ51/$J$55</f>
        <v>0</v>
      </c>
      <c r="DB51" s="43"/>
      <c r="DC51" s="106" t="s">
        <v>18</v>
      </c>
      <c r="DD51" s="93">
        <f>COUNTIF($DC$56:$DC$500,DC51)</f>
        <v>0</v>
      </c>
      <c r="DE51" s="94">
        <f>DD51/$J$55</f>
        <v>0</v>
      </c>
    </row>
    <row r="52" spans="1:132" ht="30.75" customHeight="1" thickBot="1">
      <c r="C52" s="389" t="str">
        <f>"Department :" &amp;  'Project Schedule  Set Up'!B47</f>
        <v>Department :insert name of Dept which is to be inserted in reports</v>
      </c>
      <c r="G52" s="80"/>
      <c r="H52" s="128"/>
      <c r="I52" s="11"/>
      <c r="M52" s="10"/>
      <c r="N52" s="81"/>
      <c r="O52" s="10"/>
      <c r="P52" s="10"/>
      <c r="Q52" s="10"/>
      <c r="R52" s="10"/>
      <c r="T52" s="113" t="s">
        <v>71</v>
      </c>
      <c r="U52" s="114"/>
      <c r="V52" s="115">
        <f>V50-V51</f>
        <v>90000</v>
      </c>
      <c r="W52" s="83"/>
      <c r="X52" s="83"/>
      <c r="Y52" s="83"/>
      <c r="Z52" s="83"/>
      <c r="AA52" s="83"/>
      <c r="AB52" s="83"/>
      <c r="AD52" s="10"/>
      <c r="AE52" s="10"/>
      <c r="AF52" s="10"/>
      <c r="AG52" s="10"/>
      <c r="AH52" s="10"/>
      <c r="AI52" s="10"/>
      <c r="AK52" s="84" t="str">
        <f t="shared" si="3"/>
        <v>S4 Contract awarded</v>
      </c>
      <c r="AL52" s="85">
        <f>COUNTIF($AM$58:$AM$173,"S4 Contract awarded")</f>
        <v>0</v>
      </c>
      <c r="AM52"/>
      <c r="AN52"/>
      <c r="BF52"/>
      <c r="BT52" s="116"/>
      <c r="BW52" s="87"/>
      <c r="BX52" s="87"/>
      <c r="BY52" s="87"/>
      <c r="BZ52" s="87"/>
      <c r="CA52" s="87"/>
      <c r="CB52"/>
      <c r="CC52"/>
      <c r="CD52" s="87"/>
      <c r="CE52" s="87"/>
      <c r="CF52"/>
      <c r="CI52" s="43"/>
      <c r="CJ52" s="43"/>
      <c r="CK52" s="43"/>
      <c r="CL52" s="43"/>
      <c r="CM52" s="43"/>
      <c r="CN52" s="43"/>
      <c r="CO52" s="43"/>
      <c r="CP52" s="43"/>
      <c r="CR52" s="15" t="str">
        <f t="shared" si="0"/>
        <v>PBP 4 - Issued for Technical Review</v>
      </c>
      <c r="CS52" s="90">
        <f t="shared" si="1"/>
        <v>0</v>
      </c>
      <c r="CT52" s="91">
        <f t="shared" si="2"/>
        <v>0</v>
      </c>
      <c r="CV52" s="105" t="s">
        <v>73</v>
      </c>
      <c r="CW52" s="93">
        <f>COUNTIF($CV$56:$CV$500,CV52)</f>
        <v>0</v>
      </c>
      <c r="CX52" s="94">
        <f>CW52/$J$55</f>
        <v>0</v>
      </c>
      <c r="CY52"/>
      <c r="CZ52"/>
      <c r="DA52"/>
      <c r="DB52" s="43"/>
    </row>
    <row r="53" spans="1:132" ht="39" customHeight="1" thickTop="1" thickBot="1">
      <c r="C53" s="127" t="str">
        <f>"Programme : "&amp;'Project Schedule  Set Up'!B49</f>
        <v>Programme : insert Programme full name</v>
      </c>
      <c r="I53" s="386" t="s">
        <v>284</v>
      </c>
      <c r="J53" s="388" t="str">
        <f>'Project Schedule  Set Up'!B76</f>
        <v xml:space="preserve">insert the project numbering format to be used </v>
      </c>
      <c r="L53" s="117" t="s">
        <v>43</v>
      </c>
      <c r="M53" s="10"/>
      <c r="N53" s="10"/>
      <c r="T53" s="118"/>
      <c r="U53" s="45"/>
      <c r="V53" s="83"/>
      <c r="W53" s="83"/>
      <c r="X53" s="83"/>
      <c r="Y53" s="83"/>
      <c r="Z53" s="83"/>
      <c r="AA53" s="83"/>
      <c r="AB53" s="83"/>
      <c r="AD53" s="10"/>
      <c r="AE53" s="10"/>
      <c r="AF53" s="10"/>
      <c r="AG53" s="10"/>
      <c r="AH53" s="10"/>
      <c r="AI53" s="10"/>
      <c r="AK53" s="84" t="str">
        <f t="shared" si="3"/>
        <v xml:space="preserve">S5 Implementation </v>
      </c>
      <c r="AL53" s="85">
        <f>COUNTIF($AM$58:$AM$173,"S5 Implementation ")</f>
        <v>0</v>
      </c>
      <c r="AO53" s="119" t="s">
        <v>75</v>
      </c>
      <c r="AP53" s="120"/>
      <c r="AQ53" s="120"/>
      <c r="AR53" s="120"/>
      <c r="AS53" s="120"/>
      <c r="AT53" s="120"/>
      <c r="AU53" s="120"/>
      <c r="AV53" s="120"/>
      <c r="AW53" s="120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2"/>
      <c r="BT53" s="443" t="s">
        <v>48</v>
      </c>
      <c r="BU53" s="444"/>
      <c r="BV53" s="445"/>
      <c r="BW53" s="87"/>
      <c r="BX53" s="87"/>
      <c r="BY53" s="87"/>
      <c r="BZ53" s="87"/>
      <c r="CA53" s="87"/>
      <c r="CB53"/>
      <c r="CC53"/>
      <c r="CD53" s="87"/>
      <c r="CE53" s="87"/>
      <c r="CF53"/>
      <c r="CG53" s="123"/>
      <c r="CH53" s="124"/>
      <c r="CI53" s="45"/>
      <c r="CJ53" s="45"/>
      <c r="CK53" s="45"/>
      <c r="CL53" s="45"/>
      <c r="CM53" s="45"/>
      <c r="CN53" s="45"/>
      <c r="CO53" s="45"/>
      <c r="CP53" s="45"/>
      <c r="CQ53" s="45"/>
      <c r="CR53" s="15" t="str">
        <f t="shared" si="0"/>
        <v xml:space="preserve">PBP 5- Conditionally Approved </v>
      </c>
      <c r="CS53" s="90">
        <f t="shared" si="1"/>
        <v>0</v>
      </c>
      <c r="CT53" s="91">
        <f t="shared" si="2"/>
        <v>0</v>
      </c>
      <c r="CV53" s="125" t="s">
        <v>76</v>
      </c>
      <c r="CW53" s="126">
        <f>SUM(CW50:CW52)</f>
        <v>1</v>
      </c>
      <c r="CX53" s="94">
        <f>CW53/$J$55</f>
        <v>1</v>
      </c>
      <c r="DB53" s="45"/>
    </row>
    <row r="54" spans="1:132" ht="69" customHeight="1" thickTop="1" thickBot="1">
      <c r="J54" s="129" t="s">
        <v>77</v>
      </c>
      <c r="K54"/>
      <c r="L54" s="130">
        <f>L55/J55</f>
        <v>1</v>
      </c>
      <c r="Q54" s="131"/>
      <c r="R54" s="131"/>
      <c r="S54" s="132" t="s">
        <v>78</v>
      </c>
      <c r="T54" s="133" t="s">
        <v>79</v>
      </c>
      <c r="U54" s="134"/>
      <c r="V54" s="83"/>
      <c r="W54" s="83"/>
      <c r="X54" s="83"/>
      <c r="Y54" s="83"/>
      <c r="Z54" s="83"/>
      <c r="AA54" s="83"/>
      <c r="AB54" s="135" t="s">
        <v>80</v>
      </c>
      <c r="AD54" s="136"/>
      <c r="AE54" s="136"/>
      <c r="AF54" s="136"/>
      <c r="AG54" s="136"/>
      <c r="AH54" s="136"/>
      <c r="AI54" s="136"/>
      <c r="AK54" s="84" t="str">
        <f t="shared" si="3"/>
        <v>S6 Construction Complete</v>
      </c>
      <c r="AL54" s="85">
        <f>COUNTIF($AM$58:$AM$173,"S6 Construction Complete")</f>
        <v>0</v>
      </c>
      <c r="AN54" s="81"/>
      <c r="AO54" s="137" t="s">
        <v>82</v>
      </c>
      <c r="AP54" s="137" t="s">
        <v>83</v>
      </c>
      <c r="AQ54" s="138" t="s">
        <v>84</v>
      </c>
      <c r="AR54" s="138" t="s">
        <v>85</v>
      </c>
      <c r="AS54" s="138" t="s">
        <v>86</v>
      </c>
      <c r="AT54" s="138" t="s">
        <v>87</v>
      </c>
      <c r="AU54" s="138" t="s">
        <v>88</v>
      </c>
      <c r="AV54" s="137" t="s">
        <v>89</v>
      </c>
      <c r="AW54" s="138" t="s">
        <v>90</v>
      </c>
      <c r="AX54" s="137" t="s">
        <v>91</v>
      </c>
      <c r="AY54" s="137" t="s">
        <v>92</v>
      </c>
      <c r="AZ54" s="137" t="s">
        <v>93</v>
      </c>
      <c r="BA54" s="137" t="s">
        <v>94</v>
      </c>
      <c r="BB54" s="137" t="s">
        <v>95</v>
      </c>
      <c r="BC54" s="137" t="s">
        <v>96</v>
      </c>
      <c r="BD54" s="137" t="s">
        <v>97</v>
      </c>
      <c r="BE54" s="138" t="s">
        <v>98</v>
      </c>
      <c r="BF54" s="137" t="s">
        <v>99</v>
      </c>
      <c r="BG54" s="137" t="s">
        <v>100</v>
      </c>
      <c r="BH54" s="137" t="s">
        <v>101</v>
      </c>
      <c r="BI54" s="137" t="s">
        <v>102</v>
      </c>
      <c r="BJ54" s="139" t="s">
        <v>103</v>
      </c>
      <c r="BK54" s="140"/>
      <c r="BL54" s="140"/>
      <c r="BM54" s="140"/>
      <c r="BN54" s="140"/>
      <c r="BO54" s="140"/>
      <c r="BP54" s="140"/>
      <c r="BQ54" s="140"/>
      <c r="BR54" s="141"/>
      <c r="BT54" s="142"/>
      <c r="BU54" s="143" t="s">
        <v>104</v>
      </c>
      <c r="BV54" s="144" t="s">
        <v>105</v>
      </c>
      <c r="BW54" s="439" t="s">
        <v>302</v>
      </c>
      <c r="BX54" s="440"/>
      <c r="BY54" s="440"/>
      <c r="BZ54" s="440"/>
      <c r="CA54" s="441"/>
      <c r="CB54" s="436" t="s">
        <v>106</v>
      </c>
      <c r="CC54" s="437"/>
      <c r="CD54" s="437"/>
      <c r="CE54" s="437"/>
      <c r="CF54" s="438"/>
      <c r="CG54" s="145" t="s">
        <v>107</v>
      </c>
      <c r="CH54" s="434" t="s">
        <v>108</v>
      </c>
      <c r="CI54" s="146" t="s">
        <v>109</v>
      </c>
      <c r="CJ54" s="147"/>
      <c r="CK54" s="148"/>
      <c r="CL54" s="134"/>
      <c r="CM54" s="134"/>
      <c r="CN54" s="134"/>
      <c r="CO54" s="134"/>
      <c r="CP54" s="134"/>
      <c r="CQ54" s="134"/>
      <c r="CR54" s="15" t="str">
        <f t="shared" si="0"/>
        <v>PBP 6 - Approved</v>
      </c>
      <c r="CS54" s="90">
        <f t="shared" si="1"/>
        <v>1</v>
      </c>
      <c r="CT54" s="91">
        <f t="shared" si="2"/>
        <v>1</v>
      </c>
      <c r="CZ54" s="149"/>
      <c r="DA54" s="134"/>
      <c r="DB54" s="134"/>
    </row>
    <row r="55" spans="1:132" ht="54.75" customHeight="1" thickTop="1" thickBot="1">
      <c r="G55" s="80"/>
      <c r="H55" s="150"/>
      <c r="J55" s="151">
        <f>COUNTA(I58:I500)</f>
        <v>1</v>
      </c>
      <c r="K55"/>
      <c r="L55" s="151">
        <f>COUNTIF(L58:L172,L3)</f>
        <v>1</v>
      </c>
      <c r="N55" s="152"/>
      <c r="Q55" s="446" t="s">
        <v>110</v>
      </c>
      <c r="R55" s="447"/>
      <c r="S55" s="132">
        <f>SUM(S58:S173)</f>
        <v>3200</v>
      </c>
      <c r="T55" s="153">
        <f>SUM(T58:T168)</f>
        <v>10000</v>
      </c>
      <c r="U55" s="154"/>
      <c r="V55" s="154">
        <f>SUM(V58:V173)</f>
        <v>9000</v>
      </c>
      <c r="W55" s="154">
        <f>SUM(W58:W173)</f>
        <v>800</v>
      </c>
      <c r="X55" s="155">
        <f>W55/V55</f>
        <v>8.8888888888888892E-2</v>
      </c>
      <c r="Y55" s="409">
        <f>SUM(Y58:Y173)</f>
        <v>200</v>
      </c>
      <c r="Z55" s="155">
        <f>Y55/V55</f>
        <v>2.2222222222222223E-2</v>
      </c>
      <c r="AA55" s="154">
        <f>SUM(AA58:AA173)</f>
        <v>10000</v>
      </c>
      <c r="AB55" s="154">
        <f>SUM(AB58:AB173)</f>
        <v>3000</v>
      </c>
      <c r="AC55" s="155">
        <f>AB55/V55</f>
        <v>0.33333333333333331</v>
      </c>
      <c r="AD55" s="154">
        <f>SUM(AD58:AD173)</f>
        <v>500</v>
      </c>
      <c r="AE55" s="155">
        <f>AD55/W55</f>
        <v>0.625</v>
      </c>
      <c r="AF55" s="409">
        <f>SUM(AF58:AF173)</f>
        <v>100</v>
      </c>
      <c r="AG55" s="155">
        <f>AF55/Y55</f>
        <v>0.5</v>
      </c>
      <c r="AH55" s="154">
        <f>SUM(AH58:AH173)</f>
        <v>3600</v>
      </c>
      <c r="AI55" s="155">
        <f>AH55/AA55</f>
        <v>0.36</v>
      </c>
      <c r="AJ55" s="156"/>
      <c r="AK55" s="84" t="str">
        <f t="shared" si="3"/>
        <v>S7 Handed over to OMM organisation</v>
      </c>
      <c r="AL55" s="157">
        <f>COUNTIF($AM$58:$AM$129,"S7 Handed over to OMM organisation")</f>
        <v>0</v>
      </c>
      <c r="AN55" s="158"/>
      <c r="AO55" s="154">
        <f>SUM(AO58:AO500)</f>
        <v>700</v>
      </c>
      <c r="AP55" s="159">
        <f>AO55/(AB55/1.14)</f>
        <v>0.26599999999999996</v>
      </c>
      <c r="AQ55" s="160">
        <f>SUM(AQ58:AQ500)</f>
        <v>3</v>
      </c>
      <c r="AR55" s="159">
        <f>AQ55/AX55</f>
        <v>0.5</v>
      </c>
      <c r="AS55" s="160">
        <f>SUM(AS58:AS500)</f>
        <v>2</v>
      </c>
      <c r="AT55" s="160">
        <f>SUM(AT58:AT500)</f>
        <v>2</v>
      </c>
      <c r="AU55" s="159">
        <f>AT55/AX55</f>
        <v>0.33333333333333331</v>
      </c>
      <c r="AV55" s="160">
        <f>SUM(AV58:AV500)</f>
        <v>1</v>
      </c>
      <c r="AW55" s="159">
        <f>AV55/AX55</f>
        <v>0.16666666666666666</v>
      </c>
      <c r="AX55" s="160">
        <f>SUM(AX58:AX500)</f>
        <v>6</v>
      </c>
      <c r="AY55" s="160">
        <f>SUM(AY58:AY500)</f>
        <v>2</v>
      </c>
      <c r="AZ55" s="160">
        <f t="shared" ref="AZ55:BI55" si="4">SUM(AZ58:AZ500)</f>
        <v>1</v>
      </c>
      <c r="BA55" s="160">
        <f t="shared" si="4"/>
        <v>1</v>
      </c>
      <c r="BB55" s="160">
        <f t="shared" si="4"/>
        <v>1</v>
      </c>
      <c r="BC55" s="160">
        <f t="shared" si="4"/>
        <v>1</v>
      </c>
      <c r="BD55" s="160">
        <f t="shared" si="4"/>
        <v>100</v>
      </c>
      <c r="BE55" s="160">
        <f t="shared" si="4"/>
        <v>1</v>
      </c>
      <c r="BF55" s="160">
        <f t="shared" si="4"/>
        <v>0</v>
      </c>
      <c r="BG55" s="160">
        <f t="shared" si="4"/>
        <v>2</v>
      </c>
      <c r="BH55" s="160">
        <f t="shared" si="4"/>
        <v>1</v>
      </c>
      <c r="BI55" s="160">
        <f t="shared" si="4"/>
        <v>1</v>
      </c>
      <c r="BJ55" s="161"/>
      <c r="BK55" s="162"/>
      <c r="BL55" s="162"/>
      <c r="BM55" s="162"/>
      <c r="BN55" s="162"/>
      <c r="BO55" s="162"/>
      <c r="BP55" s="162"/>
      <c r="BQ55" s="162"/>
      <c r="BR55" s="163"/>
      <c r="BT55" s="164"/>
      <c r="BU55" s="165">
        <f>COUNTIF(BU58:BU173,"Yes")</f>
        <v>0</v>
      </c>
      <c r="BV55" s="165">
        <f>COUNTIF(BV58:BV173,"F-Female")</f>
        <v>0</v>
      </c>
      <c r="BW55" s="166"/>
      <c r="BX55" s="167"/>
      <c r="BY55" s="167"/>
      <c r="BZ55" s="167"/>
      <c r="CA55" s="167"/>
      <c r="CB55" s="168"/>
      <c r="CC55" s="169"/>
      <c r="CD55" s="169"/>
      <c r="CE55" s="165">
        <f>COUNTIF(CE58:CE173,"Yes")</f>
        <v>0</v>
      </c>
      <c r="CF55" s="170"/>
      <c r="CG55" s="171">
        <f>(COUNTA(CG58:CG173)/$J$55)</f>
        <v>0</v>
      </c>
      <c r="CH55" s="435"/>
      <c r="CI55" s="154">
        <f>SUM(CI58:CI173)</f>
        <v>0</v>
      </c>
      <c r="CJ55" s="154">
        <f>SUM(CJ58:CJ173)</f>
        <v>0</v>
      </c>
      <c r="CK55" s="154">
        <f>SUM(CK58:CK173)</f>
        <v>0</v>
      </c>
      <c r="CL55" s="172" t="s">
        <v>112</v>
      </c>
      <c r="CM55" s="173"/>
      <c r="CN55" s="173"/>
      <c r="CO55" s="173"/>
      <c r="CP55" s="173"/>
      <c r="CQ55" s="174"/>
      <c r="CR55" s="175" t="s">
        <v>113</v>
      </c>
      <c r="CS55" s="126">
        <f>SUM(CS51:CS54)</f>
        <v>1</v>
      </c>
      <c r="CT55" s="91">
        <f t="shared" si="2"/>
        <v>1</v>
      </c>
      <c r="CV55" s="134"/>
      <c r="CW55" s="43"/>
      <c r="CX55" s="176"/>
      <c r="CY55" s="176"/>
      <c r="CZ55" s="176"/>
      <c r="DA55" s="134"/>
      <c r="DB55" s="134"/>
    </row>
    <row r="56" spans="1:132" ht="17.25" customHeight="1" thickTop="1" thickBot="1">
      <c r="C56" s="10"/>
      <c r="D56" s="177"/>
      <c r="E56" s="10"/>
      <c r="F56" s="10"/>
      <c r="G56" s="178"/>
      <c r="H56" s="178"/>
      <c r="I56" s="10"/>
      <c r="J56" s="179"/>
      <c r="K56" s="10"/>
      <c r="L56" s="10"/>
      <c r="M56" s="10"/>
      <c r="N56" s="10"/>
      <c r="O56" s="10"/>
      <c r="P56" s="10"/>
      <c r="Q56" s="10"/>
      <c r="R56" s="10"/>
      <c r="S56" s="10"/>
      <c r="T56" s="180"/>
      <c r="U56" s="43"/>
      <c r="V56" s="10"/>
      <c r="W56" s="10"/>
      <c r="X56" s="10"/>
      <c r="Y56" s="10"/>
      <c r="Z56" s="10"/>
      <c r="AA56" s="10"/>
      <c r="AB56" s="181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82"/>
      <c r="BG56" s="182"/>
      <c r="BH56" s="182"/>
      <c r="BI56" s="182"/>
      <c r="BJ56" s="10"/>
      <c r="BK56" s="10"/>
      <c r="BL56" s="10"/>
      <c r="BM56" s="10"/>
      <c r="BN56" s="10"/>
      <c r="BO56" s="10"/>
      <c r="BP56" s="10"/>
      <c r="BQ56" s="10"/>
      <c r="BR56" s="10"/>
      <c r="BS56" s="183"/>
      <c r="BT56" s="184"/>
      <c r="BU56" s="104"/>
      <c r="BV56" s="185"/>
      <c r="BW56" s="185"/>
      <c r="BX56" s="185"/>
      <c r="BY56" s="185"/>
      <c r="BZ56" s="185"/>
      <c r="CA56" s="185"/>
      <c r="CB56" s="111"/>
      <c r="CC56" s="111"/>
      <c r="CD56" s="104"/>
      <c r="CE56" s="104"/>
      <c r="CF56" s="111"/>
      <c r="CG56" s="186"/>
      <c r="CH56" s="10"/>
      <c r="CI56" s="43"/>
      <c r="CJ56" s="43"/>
      <c r="CK56" s="43"/>
      <c r="CL56" s="43"/>
      <c r="CM56" s="43"/>
      <c r="CN56" s="43"/>
      <c r="CO56" s="43"/>
      <c r="CP56" s="43"/>
      <c r="CQ56" s="43"/>
      <c r="CR56" s="187"/>
      <c r="CS56" s="162"/>
      <c r="CT56" s="188"/>
      <c r="CU56" s="189"/>
      <c r="CV56" s="189"/>
      <c r="CW56" s="189"/>
      <c r="CX56" s="190"/>
      <c r="CY56" s="191"/>
      <c r="CZ56" s="191"/>
      <c r="DA56" s="43"/>
      <c r="DB56" s="43"/>
    </row>
    <row r="57" spans="1:132" s="213" customFormat="1" ht="120.75" customHeight="1" thickTop="1" thickBot="1">
      <c r="A57" s="192" t="s">
        <v>114</v>
      </c>
      <c r="B57" s="193" t="s">
        <v>49</v>
      </c>
      <c r="C57" s="194" t="s">
        <v>115</v>
      </c>
      <c r="D57" s="195" t="s">
        <v>286</v>
      </c>
      <c r="E57" s="195" t="s">
        <v>287</v>
      </c>
      <c r="F57" s="196" t="s">
        <v>116</v>
      </c>
      <c r="G57" s="197" t="s">
        <v>117</v>
      </c>
      <c r="H57" s="197" t="s">
        <v>118</v>
      </c>
      <c r="I57" s="196" t="s">
        <v>119</v>
      </c>
      <c r="J57" s="198" t="s">
        <v>120</v>
      </c>
      <c r="K57" s="196" t="s">
        <v>121</v>
      </c>
      <c r="L57" s="195" t="s">
        <v>282</v>
      </c>
      <c r="M57" s="199" t="s">
        <v>122</v>
      </c>
      <c r="N57" s="199" t="s">
        <v>123</v>
      </c>
      <c r="O57" s="199" t="s">
        <v>124</v>
      </c>
      <c r="P57" s="196" t="s">
        <v>125</v>
      </c>
      <c r="Q57" s="199" t="s">
        <v>126</v>
      </c>
      <c r="R57" s="199" t="s">
        <v>288</v>
      </c>
      <c r="S57" s="199" t="s">
        <v>127</v>
      </c>
      <c r="T57" s="200" t="s">
        <v>128</v>
      </c>
      <c r="U57" s="201" t="s">
        <v>129</v>
      </c>
      <c r="V57" s="199" t="s">
        <v>130</v>
      </c>
      <c r="W57" s="199" t="s">
        <v>131</v>
      </c>
      <c r="X57" s="196" t="s">
        <v>132</v>
      </c>
      <c r="Y57" s="199" t="s">
        <v>133</v>
      </c>
      <c r="Z57" s="196" t="s">
        <v>134</v>
      </c>
      <c r="AA57" s="202" t="s">
        <v>135</v>
      </c>
      <c r="AB57" s="203" t="s">
        <v>136</v>
      </c>
      <c r="AC57" s="199" t="s">
        <v>137</v>
      </c>
      <c r="AD57" s="203" t="s">
        <v>138</v>
      </c>
      <c r="AE57" s="199" t="s">
        <v>139</v>
      </c>
      <c r="AF57" s="203" t="s">
        <v>140</v>
      </c>
      <c r="AG57" s="199" t="s">
        <v>141</v>
      </c>
      <c r="AH57" s="203" t="s">
        <v>142</v>
      </c>
      <c r="AI57" s="199" t="s">
        <v>143</v>
      </c>
      <c r="AJ57" s="199" t="s">
        <v>144</v>
      </c>
      <c r="AK57" s="196" t="s">
        <v>145</v>
      </c>
      <c r="AL57" s="196" t="s">
        <v>146</v>
      </c>
      <c r="AM57" s="196" t="s">
        <v>147</v>
      </c>
      <c r="AN57" s="199" t="s">
        <v>296</v>
      </c>
      <c r="AO57" s="199" t="s">
        <v>82</v>
      </c>
      <c r="AP57" s="199" t="s">
        <v>83</v>
      </c>
      <c r="AQ57" s="196" t="s">
        <v>84</v>
      </c>
      <c r="AR57" s="196" t="s">
        <v>85</v>
      </c>
      <c r="AS57" s="196" t="s">
        <v>86</v>
      </c>
      <c r="AT57" s="196" t="s">
        <v>87</v>
      </c>
      <c r="AU57" s="196" t="s">
        <v>88</v>
      </c>
      <c r="AV57" s="199" t="s">
        <v>89</v>
      </c>
      <c r="AW57" s="196" t="s">
        <v>90</v>
      </c>
      <c r="AX57" s="199" t="s">
        <v>91</v>
      </c>
      <c r="AY57" s="199" t="s">
        <v>92</v>
      </c>
      <c r="AZ57" s="199" t="s">
        <v>93</v>
      </c>
      <c r="BA57" s="199" t="s">
        <v>94</v>
      </c>
      <c r="BB57" s="199" t="s">
        <v>95</v>
      </c>
      <c r="BC57" s="199" t="s">
        <v>96</v>
      </c>
      <c r="BD57" s="199" t="s">
        <v>97</v>
      </c>
      <c r="BE57" s="196" t="s">
        <v>98</v>
      </c>
      <c r="BF57" s="199" t="s">
        <v>99</v>
      </c>
      <c r="BG57" s="199" t="s">
        <v>100</v>
      </c>
      <c r="BH57" s="199" t="s">
        <v>101</v>
      </c>
      <c r="BI57" s="199" t="s">
        <v>102</v>
      </c>
      <c r="BJ57" s="196" t="s">
        <v>148</v>
      </c>
      <c r="BK57" s="196" t="s">
        <v>149</v>
      </c>
      <c r="BL57" s="199" t="s">
        <v>150</v>
      </c>
      <c r="BM57" s="204" t="s">
        <v>151</v>
      </c>
      <c r="BN57" s="204" t="s">
        <v>152</v>
      </c>
      <c r="BO57" s="204" t="s">
        <v>153</v>
      </c>
      <c r="BP57" s="204" t="s">
        <v>154</v>
      </c>
      <c r="BQ57" s="204" t="s">
        <v>155</v>
      </c>
      <c r="BR57" s="204" t="s">
        <v>156</v>
      </c>
      <c r="BS57" s="205" t="s">
        <v>157</v>
      </c>
      <c r="BT57" s="206" t="s">
        <v>158</v>
      </c>
      <c r="BU57" s="206" t="s">
        <v>159</v>
      </c>
      <c r="BV57" s="206" t="s">
        <v>160</v>
      </c>
      <c r="BW57" s="206" t="s">
        <v>161</v>
      </c>
      <c r="BX57" s="206" t="s">
        <v>162</v>
      </c>
      <c r="BY57" s="206" t="s">
        <v>163</v>
      </c>
      <c r="BZ57" s="206" t="s">
        <v>164</v>
      </c>
      <c r="CA57" s="206" t="s">
        <v>165</v>
      </c>
      <c r="CB57" s="206" t="s">
        <v>166</v>
      </c>
      <c r="CC57" s="206" t="s">
        <v>167</v>
      </c>
      <c r="CD57" s="206" t="s">
        <v>168</v>
      </c>
      <c r="CE57" s="206" t="s">
        <v>169</v>
      </c>
      <c r="CF57" s="206" t="s">
        <v>170</v>
      </c>
      <c r="CG57" s="207" t="s">
        <v>171</v>
      </c>
      <c r="CH57" s="199" t="s">
        <v>172</v>
      </c>
      <c r="CI57" s="197" t="s">
        <v>316</v>
      </c>
      <c r="CJ57" s="197" t="s">
        <v>315</v>
      </c>
      <c r="CK57" s="197" t="s">
        <v>317</v>
      </c>
      <c r="CL57" s="197" t="s">
        <v>145</v>
      </c>
      <c r="CM57" s="197" t="s">
        <v>173</v>
      </c>
      <c r="CN57" s="197" t="s">
        <v>174</v>
      </c>
      <c r="CO57" s="197" t="s">
        <v>175</v>
      </c>
      <c r="CP57" s="197" t="s">
        <v>176</v>
      </c>
      <c r="CQ57" s="197" t="s">
        <v>177</v>
      </c>
      <c r="CR57" s="208" t="s">
        <v>56</v>
      </c>
      <c r="CS57" s="208" t="s">
        <v>178</v>
      </c>
      <c r="CT57" s="209" t="s">
        <v>179</v>
      </c>
      <c r="CU57" s="208" t="s">
        <v>180</v>
      </c>
      <c r="CV57" s="208" t="s">
        <v>58</v>
      </c>
      <c r="CW57" s="208" t="s">
        <v>181</v>
      </c>
      <c r="CX57" s="210" t="s">
        <v>182</v>
      </c>
      <c r="CY57" s="211" t="s">
        <v>183</v>
      </c>
      <c r="CZ57" s="211" t="s">
        <v>184</v>
      </c>
      <c r="DA57" s="211" t="s">
        <v>185</v>
      </c>
      <c r="DB57" s="211" t="s">
        <v>186</v>
      </c>
      <c r="DC57" s="212" t="s">
        <v>187</v>
      </c>
      <c r="DD57" s="211" t="s">
        <v>184</v>
      </c>
      <c r="DE57" s="213" t="s">
        <v>188</v>
      </c>
      <c r="DF57" s="213" t="s">
        <v>189</v>
      </c>
      <c r="DG57" s="213" t="s">
        <v>190</v>
      </c>
      <c r="DH57" s="213" t="s">
        <v>191</v>
      </c>
      <c r="DI57" s="213" t="s">
        <v>192</v>
      </c>
      <c r="DJ57" s="213" t="s">
        <v>193</v>
      </c>
      <c r="DK57" s="213" t="s">
        <v>194</v>
      </c>
      <c r="DL57" s="213" t="s">
        <v>195</v>
      </c>
      <c r="DM57" s="213" t="s">
        <v>196</v>
      </c>
      <c r="DN57" s="213" t="s">
        <v>197</v>
      </c>
      <c r="DO57" s="213" t="s">
        <v>198</v>
      </c>
      <c r="DP57" s="213" t="s">
        <v>199</v>
      </c>
      <c r="DQ57" s="213" t="s">
        <v>200</v>
      </c>
      <c r="DR57" s="213" t="s">
        <v>201</v>
      </c>
    </row>
    <row r="58" spans="1:132" s="241" customFormat="1" ht="75" customHeight="1" thickTop="1">
      <c r="A58" s="214" t="s">
        <v>220</v>
      </c>
      <c r="B58" s="215" t="s">
        <v>281</v>
      </c>
      <c r="C58" s="216" t="s">
        <v>207</v>
      </c>
      <c r="D58" s="217" t="s">
        <v>307</v>
      </c>
      <c r="E58" s="218" t="s">
        <v>308</v>
      </c>
      <c r="F58" s="216" t="s">
        <v>19</v>
      </c>
      <c r="G58" s="219"/>
      <c r="H58" s="219" t="s">
        <v>310</v>
      </c>
      <c r="I58" s="216" t="s">
        <v>311</v>
      </c>
      <c r="J58" s="220" t="s">
        <v>312</v>
      </c>
      <c r="K58" s="216" t="s">
        <v>235</v>
      </c>
      <c r="L58" s="221" t="s">
        <v>1</v>
      </c>
      <c r="M58" s="216" t="s">
        <v>240</v>
      </c>
      <c r="N58" s="222" t="s">
        <v>261</v>
      </c>
      <c r="O58" s="223" t="s">
        <v>313</v>
      </c>
      <c r="P58" s="217" t="s">
        <v>314</v>
      </c>
      <c r="Q58" s="224">
        <v>1</v>
      </c>
      <c r="R58" s="225" t="s">
        <v>6</v>
      </c>
      <c r="S58" s="224">
        <v>3200</v>
      </c>
      <c r="T58" s="226">
        <v>10000</v>
      </c>
      <c r="U58" s="227" t="str">
        <f t="shared" ref="U58:U121" si="5">IF(T58=AA58,"OK","ERR")</f>
        <v>OK</v>
      </c>
      <c r="V58" s="228">
        <v>9000</v>
      </c>
      <c r="W58" s="228">
        <v>800</v>
      </c>
      <c r="X58" s="229">
        <f t="shared" ref="X58:X91" si="6">W58/V58</f>
        <v>8.8888888888888892E-2</v>
      </c>
      <c r="Y58" s="230">
        <v>200</v>
      </c>
      <c r="Z58" s="231">
        <f>Y58/V58</f>
        <v>2.2222222222222223E-2</v>
      </c>
      <c r="AA58" s="230">
        <f>V58+W58+Y58</f>
        <v>10000</v>
      </c>
      <c r="AB58" s="230">
        <v>3000</v>
      </c>
      <c r="AC58" s="231">
        <f t="shared" ref="AC58:AC89" si="7">AB58/V58</f>
        <v>0.33333333333333331</v>
      </c>
      <c r="AD58" s="230">
        <v>500</v>
      </c>
      <c r="AE58" s="232">
        <f t="shared" ref="AE58:AE89" si="8">AD58/W58</f>
        <v>0.625</v>
      </c>
      <c r="AF58" s="230">
        <v>100</v>
      </c>
      <c r="AG58" s="231">
        <f>AF58/Y58</f>
        <v>0.5</v>
      </c>
      <c r="AH58" s="230">
        <f>AB58+AD58+AF58</f>
        <v>3600</v>
      </c>
      <c r="AI58" s="231">
        <f t="shared" ref="AI58:AI89" si="9">AH58/AA58</f>
        <v>0.36</v>
      </c>
      <c r="AJ58" s="233">
        <v>0</v>
      </c>
      <c r="AK58" s="233"/>
      <c r="AL58" s="233" t="s">
        <v>290</v>
      </c>
      <c r="AM58" s="216" t="s">
        <v>61</v>
      </c>
      <c r="AN58" s="216" t="s">
        <v>298</v>
      </c>
      <c r="AO58" s="230">
        <v>700</v>
      </c>
      <c r="AP58" s="234">
        <f t="shared" ref="AP58:AP89" si="10">AO58/(AB58/1.14)</f>
        <v>0.26599999999999996</v>
      </c>
      <c r="AQ58" s="235">
        <v>3</v>
      </c>
      <c r="AR58" s="236">
        <f t="shared" ref="AR58:AR89" si="11">AQ58/$AX58</f>
        <v>0.5</v>
      </c>
      <c r="AS58" s="224">
        <v>2</v>
      </c>
      <c r="AT58" s="235">
        <v>2</v>
      </c>
      <c r="AU58" s="236">
        <f t="shared" ref="AU58:AU89" si="12">AT58/$AX58</f>
        <v>0.33333333333333331</v>
      </c>
      <c r="AV58" s="235">
        <v>1</v>
      </c>
      <c r="AW58" s="236">
        <f t="shared" ref="AW58:AW89" si="13">AV58/$AX58</f>
        <v>0.16666666666666666</v>
      </c>
      <c r="AX58" s="224">
        <v>6</v>
      </c>
      <c r="AY58" s="224">
        <v>2</v>
      </c>
      <c r="AZ58" s="224">
        <v>1</v>
      </c>
      <c r="BA58" s="224">
        <v>1</v>
      </c>
      <c r="BB58" s="224">
        <v>1</v>
      </c>
      <c r="BC58" s="224">
        <v>1</v>
      </c>
      <c r="BD58" s="224">
        <v>100</v>
      </c>
      <c r="BE58" s="224">
        <v>1</v>
      </c>
      <c r="BF58" s="224" t="s">
        <v>1</v>
      </c>
      <c r="BG58" s="224">
        <v>2</v>
      </c>
      <c r="BH58" s="224">
        <v>1</v>
      </c>
      <c r="BI58" s="224">
        <v>1</v>
      </c>
      <c r="BJ58" s="216" t="s">
        <v>310</v>
      </c>
      <c r="BK58" s="216"/>
      <c r="BL58" s="216"/>
      <c r="BM58" s="216"/>
      <c r="BN58" s="216"/>
      <c r="BO58" s="216"/>
      <c r="BP58" s="216"/>
      <c r="BQ58" s="216"/>
      <c r="BR58" s="216"/>
      <c r="BS58" s="230"/>
      <c r="BT58" s="216"/>
      <c r="BU58" s="224"/>
      <c r="BV58" s="224"/>
      <c r="BW58" s="224">
        <v>5</v>
      </c>
      <c r="BX58" s="237">
        <v>37653</v>
      </c>
      <c r="BY58" s="237">
        <v>37802</v>
      </c>
      <c r="BZ58" s="237">
        <v>37653</v>
      </c>
      <c r="CA58" s="237"/>
      <c r="CB58" s="238"/>
      <c r="CC58" s="238"/>
      <c r="CD58" s="237"/>
      <c r="CE58" s="237"/>
      <c r="CF58" s="238"/>
      <c r="CG58" s="237"/>
      <c r="CH58" s="216"/>
      <c r="CI58" s="191" t="s">
        <v>1</v>
      </c>
      <c r="CJ58" s="191"/>
      <c r="CK58" s="191"/>
      <c r="CL58" s="191"/>
      <c r="CM58" s="239" t="s">
        <v>318</v>
      </c>
      <c r="CN58" s="191" t="s">
        <v>1</v>
      </c>
      <c r="CO58" s="191" t="s">
        <v>303</v>
      </c>
      <c r="CP58" s="191" t="s">
        <v>2</v>
      </c>
      <c r="CQ58" s="191"/>
      <c r="CR58" s="259" t="s">
        <v>29</v>
      </c>
      <c r="CS58" s="239">
        <v>37602</v>
      </c>
      <c r="CT58" s="240"/>
      <c r="CU58" s="239"/>
      <c r="CV58" s="191" t="s">
        <v>70</v>
      </c>
      <c r="CW58" s="191">
        <v>37631</v>
      </c>
      <c r="CX58" s="191"/>
      <c r="CY58" s="191" t="s">
        <v>4</v>
      </c>
      <c r="CZ58" s="191"/>
      <c r="DA58" s="191"/>
      <c r="DB58" s="191"/>
      <c r="DC58" s="241" t="s">
        <v>4</v>
      </c>
    </row>
    <row r="59" spans="1:132" s="241" customFormat="1" ht="85" customHeight="1">
      <c r="A59" s="242"/>
      <c r="B59" s="243"/>
      <c r="C59" s="244"/>
      <c r="D59" s="245"/>
      <c r="E59" s="246"/>
      <c r="F59" s="244"/>
      <c r="G59" s="247"/>
      <c r="H59" s="247"/>
      <c r="I59" s="244"/>
      <c r="J59" s="248"/>
      <c r="K59" s="216"/>
      <c r="L59" s="249"/>
      <c r="M59" s="244"/>
      <c r="N59" s="247"/>
      <c r="O59" s="245"/>
      <c r="P59" s="245"/>
      <c r="Q59" s="224"/>
      <c r="R59" s="225"/>
      <c r="S59" s="235"/>
      <c r="T59" s="250"/>
      <c r="U59" s="251" t="str">
        <f t="shared" si="5"/>
        <v>OK</v>
      </c>
      <c r="V59" s="252"/>
      <c r="W59" s="252"/>
      <c r="X59" s="253" t="e">
        <f t="shared" si="6"/>
        <v>#DIV/0!</v>
      </c>
      <c r="Y59" s="254"/>
      <c r="Z59" s="231" t="e">
        <f t="shared" ref="Z59:Z122" si="14">Y59/V59</f>
        <v>#DIV/0!</v>
      </c>
      <c r="AA59" s="254">
        <f t="shared" ref="AA59:AA89" si="15">V59+W59</f>
        <v>0</v>
      </c>
      <c r="AB59" s="230">
        <v>0</v>
      </c>
      <c r="AC59" s="232" t="e">
        <f t="shared" si="7"/>
        <v>#DIV/0!</v>
      </c>
      <c r="AD59" s="230">
        <v>0</v>
      </c>
      <c r="AE59" s="232" t="e">
        <f t="shared" si="8"/>
        <v>#DIV/0!</v>
      </c>
      <c r="AF59" s="254"/>
      <c r="AG59" s="231" t="e">
        <f t="shared" ref="AG59:AG122" si="16">AF59/Y59</f>
        <v>#DIV/0!</v>
      </c>
      <c r="AH59" s="230">
        <f t="shared" ref="AH59:AH122" si="17">AB59+AD59+AF59</f>
        <v>0</v>
      </c>
      <c r="AI59" s="232" t="e">
        <f t="shared" si="9"/>
        <v>#DIV/0!</v>
      </c>
      <c r="AJ59" s="233">
        <v>0</v>
      </c>
      <c r="AK59" s="255"/>
      <c r="AL59" s="255"/>
      <c r="AM59" s="244"/>
      <c r="AN59" s="244"/>
      <c r="AO59" s="230">
        <v>0</v>
      </c>
      <c r="AP59" s="234" t="e">
        <f t="shared" si="10"/>
        <v>#DIV/0!</v>
      </c>
      <c r="AQ59" s="235">
        <v>0</v>
      </c>
      <c r="AR59" s="256" t="e">
        <f t="shared" si="11"/>
        <v>#DIV/0!</v>
      </c>
      <c r="AS59" s="235"/>
      <c r="AT59" s="235">
        <v>0</v>
      </c>
      <c r="AU59" s="256" t="e">
        <f t="shared" si="12"/>
        <v>#DIV/0!</v>
      </c>
      <c r="AV59" s="235">
        <v>0</v>
      </c>
      <c r="AW59" s="256" t="e">
        <f t="shared" si="13"/>
        <v>#DIV/0!</v>
      </c>
      <c r="AX59" s="235">
        <v>0</v>
      </c>
      <c r="AY59" s="235">
        <v>0</v>
      </c>
      <c r="AZ59" s="235">
        <v>0</v>
      </c>
      <c r="BA59" s="235">
        <v>0</v>
      </c>
      <c r="BB59" s="235">
        <v>0</v>
      </c>
      <c r="BC59" s="235">
        <v>0</v>
      </c>
      <c r="BD59" s="235">
        <v>0</v>
      </c>
      <c r="BE59" s="235">
        <v>0</v>
      </c>
      <c r="BF59" s="235" t="s">
        <v>6</v>
      </c>
      <c r="BG59" s="235"/>
      <c r="BH59" s="235"/>
      <c r="BI59" s="235"/>
      <c r="BJ59" s="244"/>
      <c r="BK59" s="244"/>
      <c r="BL59" s="244"/>
      <c r="BM59" s="244"/>
      <c r="BN59" s="244"/>
      <c r="BO59" s="244"/>
      <c r="BP59" s="244"/>
      <c r="BQ59" s="244"/>
      <c r="BR59" s="244"/>
      <c r="BS59" s="254"/>
      <c r="BT59" s="244"/>
      <c r="BU59" s="235"/>
      <c r="BV59" s="235"/>
      <c r="BW59" s="235"/>
      <c r="BX59" s="257"/>
      <c r="BY59" s="257"/>
      <c r="BZ59" s="257"/>
      <c r="CA59" s="257"/>
      <c r="CB59" s="258"/>
      <c r="CC59" s="258"/>
      <c r="CD59" s="257"/>
      <c r="CE59" s="257"/>
      <c r="CF59" s="258"/>
      <c r="CG59" s="257"/>
      <c r="CH59" s="244"/>
      <c r="CI59" s="259" t="s">
        <v>1</v>
      </c>
      <c r="CJ59" s="259"/>
      <c r="CK59" s="259"/>
      <c r="CL59" s="259"/>
      <c r="CM59" s="259"/>
      <c r="CN59" s="259"/>
      <c r="CO59" s="259"/>
      <c r="CP59" s="259"/>
      <c r="CQ59" s="259"/>
      <c r="CR59" s="259"/>
      <c r="CS59" s="260"/>
      <c r="CT59" s="261"/>
      <c r="CU59" s="260"/>
      <c r="CV59" s="259"/>
      <c r="CW59" s="259"/>
      <c r="CX59" s="259"/>
      <c r="CY59" s="191"/>
      <c r="CZ59" s="259"/>
      <c r="DA59" s="259"/>
      <c r="DB59" s="259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2"/>
      <c r="DW59" s="262"/>
      <c r="DX59" s="262"/>
      <c r="DY59" s="262"/>
      <c r="DZ59" s="262"/>
      <c r="EA59" s="262"/>
      <c r="EB59" s="262"/>
    </row>
    <row r="60" spans="1:132" s="241" customFormat="1" ht="58.5" customHeight="1">
      <c r="A60" s="242"/>
      <c r="B60" s="243"/>
      <c r="C60" s="244"/>
      <c r="D60" s="245"/>
      <c r="E60" s="246"/>
      <c r="F60" s="244"/>
      <c r="G60" s="247"/>
      <c r="H60" s="247"/>
      <c r="I60" s="244"/>
      <c r="J60" s="248"/>
      <c r="K60" s="216"/>
      <c r="L60" s="249"/>
      <c r="M60" s="244"/>
      <c r="N60" s="247"/>
      <c r="O60" s="245"/>
      <c r="P60" s="245"/>
      <c r="Q60" s="224"/>
      <c r="R60" s="225"/>
      <c r="S60" s="235"/>
      <c r="T60" s="250"/>
      <c r="U60" s="251" t="str">
        <f t="shared" si="5"/>
        <v>OK</v>
      </c>
      <c r="V60" s="252"/>
      <c r="W60" s="252"/>
      <c r="X60" s="253" t="e">
        <f t="shared" si="6"/>
        <v>#DIV/0!</v>
      </c>
      <c r="Y60" s="254"/>
      <c r="Z60" s="231" t="e">
        <f t="shared" si="14"/>
        <v>#DIV/0!</v>
      </c>
      <c r="AA60" s="254">
        <f t="shared" si="15"/>
        <v>0</v>
      </c>
      <c r="AB60" s="230">
        <v>0</v>
      </c>
      <c r="AC60" s="232" t="e">
        <f t="shared" si="7"/>
        <v>#DIV/0!</v>
      </c>
      <c r="AD60" s="230">
        <v>0</v>
      </c>
      <c r="AE60" s="232" t="e">
        <f t="shared" si="8"/>
        <v>#DIV/0!</v>
      </c>
      <c r="AF60" s="254"/>
      <c r="AG60" s="231" t="e">
        <f t="shared" si="16"/>
        <v>#DIV/0!</v>
      </c>
      <c r="AH60" s="230">
        <f t="shared" si="17"/>
        <v>0</v>
      </c>
      <c r="AI60" s="232" t="e">
        <f t="shared" si="9"/>
        <v>#DIV/0!</v>
      </c>
      <c r="AJ60" s="233">
        <v>0</v>
      </c>
      <c r="AK60" s="255"/>
      <c r="AL60" s="255"/>
      <c r="AM60" s="244"/>
      <c r="AN60" s="244"/>
      <c r="AO60" s="230">
        <v>0</v>
      </c>
      <c r="AP60" s="234" t="e">
        <f t="shared" si="10"/>
        <v>#DIV/0!</v>
      </c>
      <c r="AQ60" s="235">
        <v>0</v>
      </c>
      <c r="AR60" s="256" t="e">
        <f t="shared" si="11"/>
        <v>#DIV/0!</v>
      </c>
      <c r="AS60" s="235"/>
      <c r="AT60" s="235">
        <v>0</v>
      </c>
      <c r="AU60" s="256" t="e">
        <f t="shared" si="12"/>
        <v>#DIV/0!</v>
      </c>
      <c r="AV60" s="235">
        <v>0</v>
      </c>
      <c r="AW60" s="256" t="e">
        <f t="shared" si="13"/>
        <v>#DIV/0!</v>
      </c>
      <c r="AX60" s="235">
        <v>0</v>
      </c>
      <c r="AY60" s="235">
        <v>0</v>
      </c>
      <c r="AZ60" s="235">
        <v>0</v>
      </c>
      <c r="BA60" s="235">
        <v>0</v>
      </c>
      <c r="BB60" s="235">
        <v>0</v>
      </c>
      <c r="BC60" s="235">
        <v>0</v>
      </c>
      <c r="BD60" s="235">
        <v>0</v>
      </c>
      <c r="BE60" s="235">
        <v>0</v>
      </c>
      <c r="BF60" s="235" t="s">
        <v>6</v>
      </c>
      <c r="BG60" s="235"/>
      <c r="BH60" s="235"/>
      <c r="BI60" s="235"/>
      <c r="BJ60" s="244"/>
      <c r="BK60" s="244"/>
      <c r="BL60" s="244"/>
      <c r="BM60" s="244"/>
      <c r="BN60" s="244"/>
      <c r="BO60" s="244"/>
      <c r="BP60" s="244"/>
      <c r="BQ60" s="244"/>
      <c r="BR60" s="244"/>
      <c r="BS60" s="254"/>
      <c r="BT60" s="244"/>
      <c r="BU60" s="235"/>
      <c r="BV60" s="235"/>
      <c r="BW60" s="235"/>
      <c r="BX60" s="257"/>
      <c r="BY60" s="257"/>
      <c r="BZ60" s="257"/>
      <c r="CA60" s="257"/>
      <c r="CB60" s="258"/>
      <c r="CC60" s="258"/>
      <c r="CD60" s="257"/>
      <c r="CE60" s="257"/>
      <c r="CF60" s="258"/>
      <c r="CG60" s="257"/>
      <c r="CH60" s="244"/>
      <c r="CI60" s="259" t="s">
        <v>1</v>
      </c>
      <c r="CJ60" s="259"/>
      <c r="CK60" s="259"/>
      <c r="CL60" s="259"/>
      <c r="CM60" s="259"/>
      <c r="CN60" s="259"/>
      <c r="CO60" s="259"/>
      <c r="CP60" s="259"/>
      <c r="CQ60" s="259"/>
      <c r="CR60" s="259"/>
      <c r="CS60" s="260"/>
      <c r="CT60" s="261"/>
      <c r="CU60" s="260"/>
      <c r="CV60" s="259"/>
      <c r="CW60" s="259"/>
      <c r="CX60" s="259"/>
      <c r="CY60" s="191"/>
      <c r="CZ60" s="259"/>
      <c r="DA60" s="259"/>
      <c r="DB60" s="259"/>
      <c r="DD60" s="262"/>
      <c r="DE60" s="262"/>
      <c r="DF60" s="262"/>
      <c r="DG60" s="262"/>
      <c r="DH60" s="262"/>
      <c r="DI60" s="262"/>
      <c r="DJ60" s="262"/>
      <c r="DK60" s="262"/>
      <c r="DL60" s="262"/>
      <c r="DM60" s="262"/>
      <c r="DN60" s="262"/>
      <c r="DO60" s="262"/>
      <c r="DP60" s="262"/>
      <c r="DQ60" s="262"/>
      <c r="DR60" s="262"/>
      <c r="DS60" s="262"/>
      <c r="DT60" s="262"/>
      <c r="DU60" s="262"/>
      <c r="DV60" s="262"/>
      <c r="DW60" s="262"/>
      <c r="DX60" s="262"/>
      <c r="DY60" s="262"/>
      <c r="DZ60" s="262"/>
      <c r="EA60" s="262"/>
      <c r="EB60" s="262"/>
    </row>
    <row r="61" spans="1:132" s="241" customFormat="1" ht="58.5" customHeight="1">
      <c r="A61" s="242"/>
      <c r="B61" s="243"/>
      <c r="C61" s="244"/>
      <c r="D61" s="245"/>
      <c r="E61" s="246"/>
      <c r="F61" s="244"/>
      <c r="G61" s="247"/>
      <c r="H61" s="247"/>
      <c r="I61" s="244"/>
      <c r="J61" s="248"/>
      <c r="K61" s="216"/>
      <c r="L61" s="249"/>
      <c r="M61" s="244"/>
      <c r="N61" s="247"/>
      <c r="O61" s="263"/>
      <c r="P61" s="245"/>
      <c r="Q61" s="224"/>
      <c r="R61" s="225"/>
      <c r="S61" s="253"/>
      <c r="T61" s="250"/>
      <c r="U61" s="251" t="str">
        <f t="shared" si="5"/>
        <v>OK</v>
      </c>
      <c r="V61" s="252"/>
      <c r="W61" s="252"/>
      <c r="X61" s="253" t="e">
        <f t="shared" si="6"/>
        <v>#DIV/0!</v>
      </c>
      <c r="Y61" s="254"/>
      <c r="Z61" s="231" t="e">
        <f t="shared" si="14"/>
        <v>#DIV/0!</v>
      </c>
      <c r="AA61" s="254">
        <f t="shared" si="15"/>
        <v>0</v>
      </c>
      <c r="AB61" s="230">
        <v>0</v>
      </c>
      <c r="AC61" s="232" t="e">
        <f t="shared" si="7"/>
        <v>#DIV/0!</v>
      </c>
      <c r="AD61" s="230">
        <v>0</v>
      </c>
      <c r="AE61" s="232" t="e">
        <f t="shared" si="8"/>
        <v>#DIV/0!</v>
      </c>
      <c r="AF61" s="254"/>
      <c r="AG61" s="231" t="e">
        <f t="shared" si="16"/>
        <v>#DIV/0!</v>
      </c>
      <c r="AH61" s="230">
        <f t="shared" si="17"/>
        <v>0</v>
      </c>
      <c r="AI61" s="232" t="e">
        <f t="shared" si="9"/>
        <v>#DIV/0!</v>
      </c>
      <c r="AJ61" s="233">
        <v>0</v>
      </c>
      <c r="AK61" s="255"/>
      <c r="AL61" s="255"/>
      <c r="AM61" s="244"/>
      <c r="AN61" s="244"/>
      <c r="AO61" s="230">
        <v>0</v>
      </c>
      <c r="AP61" s="234" t="e">
        <f t="shared" si="10"/>
        <v>#DIV/0!</v>
      </c>
      <c r="AQ61" s="235">
        <v>0</v>
      </c>
      <c r="AR61" s="256" t="e">
        <f t="shared" si="11"/>
        <v>#DIV/0!</v>
      </c>
      <c r="AS61" s="235"/>
      <c r="AT61" s="235">
        <v>0</v>
      </c>
      <c r="AU61" s="256" t="e">
        <f t="shared" si="12"/>
        <v>#DIV/0!</v>
      </c>
      <c r="AV61" s="235">
        <v>0</v>
      </c>
      <c r="AW61" s="256" t="e">
        <f t="shared" si="13"/>
        <v>#DIV/0!</v>
      </c>
      <c r="AX61" s="235">
        <v>0</v>
      </c>
      <c r="AY61" s="235">
        <v>0</v>
      </c>
      <c r="AZ61" s="235">
        <v>0</v>
      </c>
      <c r="BA61" s="235">
        <v>0</v>
      </c>
      <c r="BB61" s="235">
        <v>0</v>
      </c>
      <c r="BC61" s="235">
        <v>0</v>
      </c>
      <c r="BD61" s="235">
        <v>0</v>
      </c>
      <c r="BE61" s="235">
        <v>0</v>
      </c>
      <c r="BF61" s="235" t="s">
        <v>6</v>
      </c>
      <c r="BG61" s="235"/>
      <c r="BH61" s="235"/>
      <c r="BI61" s="235"/>
      <c r="BJ61" s="244"/>
      <c r="BK61" s="244"/>
      <c r="BL61" s="244"/>
      <c r="BM61" s="244"/>
      <c r="BN61" s="244"/>
      <c r="BO61" s="244"/>
      <c r="BP61" s="244"/>
      <c r="BQ61" s="244"/>
      <c r="BR61" s="244"/>
      <c r="BS61" s="254"/>
      <c r="BT61" s="244"/>
      <c r="BU61" s="235"/>
      <c r="BV61" s="235"/>
      <c r="BW61" s="235"/>
      <c r="BX61" s="257"/>
      <c r="BY61" s="257"/>
      <c r="BZ61" s="257"/>
      <c r="CA61" s="257"/>
      <c r="CB61" s="258"/>
      <c r="CC61" s="258"/>
      <c r="CD61" s="257"/>
      <c r="CE61" s="257"/>
      <c r="CF61" s="258"/>
      <c r="CG61" s="257"/>
      <c r="CH61" s="244"/>
      <c r="CI61" s="259" t="s">
        <v>1</v>
      </c>
      <c r="CJ61" s="259"/>
      <c r="CK61" s="259"/>
      <c r="CL61" s="259"/>
      <c r="CM61" s="259"/>
      <c r="CN61" s="259"/>
      <c r="CO61" s="259"/>
      <c r="CP61" s="259"/>
      <c r="CQ61" s="259"/>
      <c r="CR61" s="259"/>
      <c r="CS61" s="260"/>
      <c r="CT61" s="261"/>
      <c r="CU61" s="260"/>
      <c r="CV61" s="259"/>
      <c r="CW61" s="259"/>
      <c r="CX61" s="259"/>
      <c r="CY61" s="191"/>
      <c r="CZ61" s="259"/>
      <c r="DA61" s="260" t="s">
        <v>63</v>
      </c>
      <c r="DB61" s="262"/>
      <c r="DD61" s="262"/>
      <c r="DE61" s="262"/>
      <c r="DF61" s="262"/>
      <c r="DG61" s="262"/>
      <c r="DH61" s="262"/>
      <c r="DI61" s="262"/>
      <c r="DJ61" s="262"/>
      <c r="DK61" s="262"/>
      <c r="DL61" s="262"/>
      <c r="DM61" s="262"/>
      <c r="DN61" s="262"/>
      <c r="DO61" s="262"/>
      <c r="DP61" s="262"/>
      <c r="DQ61" s="262"/>
      <c r="DR61" s="262"/>
      <c r="DS61" s="262"/>
      <c r="DT61" s="262"/>
      <c r="DU61" s="262"/>
      <c r="DV61" s="262"/>
      <c r="DW61" s="262"/>
      <c r="DX61" s="262"/>
      <c r="DY61" s="262"/>
      <c r="DZ61" s="262"/>
      <c r="EA61" s="262"/>
      <c r="EB61" s="262"/>
    </row>
    <row r="62" spans="1:132" s="241" customFormat="1" ht="58.5" customHeight="1">
      <c r="A62" s="242"/>
      <c r="B62" s="243"/>
      <c r="C62" s="244"/>
      <c r="D62" s="245"/>
      <c r="E62" s="246"/>
      <c r="F62" s="244"/>
      <c r="G62" s="247"/>
      <c r="H62" s="247"/>
      <c r="I62" s="244"/>
      <c r="J62" s="248"/>
      <c r="K62" s="216"/>
      <c r="L62" s="249"/>
      <c r="M62" s="244"/>
      <c r="N62" s="247"/>
      <c r="O62" s="245"/>
      <c r="P62" s="245"/>
      <c r="Q62" s="224"/>
      <c r="R62" s="225"/>
      <c r="S62" s="235"/>
      <c r="T62" s="250"/>
      <c r="U62" s="251" t="str">
        <f t="shared" si="5"/>
        <v>OK</v>
      </c>
      <c r="V62" s="252"/>
      <c r="W62" s="252"/>
      <c r="X62" s="253" t="e">
        <f t="shared" si="6"/>
        <v>#DIV/0!</v>
      </c>
      <c r="Y62" s="254"/>
      <c r="Z62" s="231" t="e">
        <f t="shared" si="14"/>
        <v>#DIV/0!</v>
      </c>
      <c r="AA62" s="254">
        <f t="shared" si="15"/>
        <v>0</v>
      </c>
      <c r="AB62" s="230">
        <v>0</v>
      </c>
      <c r="AC62" s="232" t="e">
        <f t="shared" si="7"/>
        <v>#DIV/0!</v>
      </c>
      <c r="AD62" s="230">
        <v>0</v>
      </c>
      <c r="AE62" s="232" t="e">
        <f t="shared" si="8"/>
        <v>#DIV/0!</v>
      </c>
      <c r="AF62" s="254"/>
      <c r="AG62" s="231" t="e">
        <f t="shared" si="16"/>
        <v>#DIV/0!</v>
      </c>
      <c r="AH62" s="230">
        <f t="shared" si="17"/>
        <v>0</v>
      </c>
      <c r="AI62" s="232" t="e">
        <f t="shared" si="9"/>
        <v>#DIV/0!</v>
      </c>
      <c r="AJ62" s="233">
        <v>0</v>
      </c>
      <c r="AK62" s="255"/>
      <c r="AL62" s="255"/>
      <c r="AM62" s="244"/>
      <c r="AN62" s="244"/>
      <c r="AO62" s="230">
        <v>0</v>
      </c>
      <c r="AP62" s="234" t="e">
        <f t="shared" si="10"/>
        <v>#DIV/0!</v>
      </c>
      <c r="AQ62" s="235">
        <v>0</v>
      </c>
      <c r="AR62" s="256" t="e">
        <f t="shared" si="11"/>
        <v>#DIV/0!</v>
      </c>
      <c r="AS62" s="235"/>
      <c r="AT62" s="235">
        <v>0</v>
      </c>
      <c r="AU62" s="256" t="e">
        <f t="shared" si="12"/>
        <v>#DIV/0!</v>
      </c>
      <c r="AV62" s="235">
        <v>0</v>
      </c>
      <c r="AW62" s="256" t="e">
        <f t="shared" si="13"/>
        <v>#DIV/0!</v>
      </c>
      <c r="AX62" s="235">
        <v>0</v>
      </c>
      <c r="AY62" s="235">
        <v>0</v>
      </c>
      <c r="AZ62" s="235">
        <v>0</v>
      </c>
      <c r="BA62" s="235">
        <v>0</v>
      </c>
      <c r="BB62" s="235">
        <v>0</v>
      </c>
      <c r="BC62" s="235">
        <v>0</v>
      </c>
      <c r="BD62" s="235">
        <v>0</v>
      </c>
      <c r="BE62" s="235">
        <v>0</v>
      </c>
      <c r="BF62" s="235" t="s">
        <v>6</v>
      </c>
      <c r="BG62" s="235"/>
      <c r="BH62" s="235"/>
      <c r="BI62" s="235"/>
      <c r="BJ62" s="244"/>
      <c r="BK62" s="244"/>
      <c r="BL62" s="244"/>
      <c r="BM62" s="244"/>
      <c r="BN62" s="244"/>
      <c r="BO62" s="244"/>
      <c r="BP62" s="244"/>
      <c r="BQ62" s="244"/>
      <c r="BR62" s="244"/>
      <c r="BS62" s="254"/>
      <c r="BT62" s="244"/>
      <c r="BU62" s="235"/>
      <c r="BV62" s="235"/>
      <c r="BW62" s="235"/>
      <c r="BX62" s="257"/>
      <c r="BY62" s="257"/>
      <c r="BZ62" s="257"/>
      <c r="CA62" s="257"/>
      <c r="CB62" s="258"/>
      <c r="CC62" s="258"/>
      <c r="CD62" s="257"/>
      <c r="CE62" s="257"/>
      <c r="CF62" s="258"/>
      <c r="CG62" s="257"/>
      <c r="CH62" s="244"/>
      <c r="CI62" s="259" t="s">
        <v>1</v>
      </c>
      <c r="CJ62" s="259"/>
      <c r="CK62" s="259"/>
      <c r="CL62" s="259"/>
      <c r="CM62" s="259"/>
      <c r="CN62" s="259"/>
      <c r="CO62" s="259"/>
      <c r="CP62" s="259"/>
      <c r="CQ62" s="259"/>
      <c r="CR62" s="259"/>
      <c r="CS62" s="260"/>
      <c r="CT62" s="261"/>
      <c r="CU62" s="260"/>
      <c r="CV62" s="259"/>
      <c r="CW62" s="259"/>
      <c r="CX62" s="259"/>
      <c r="CY62" s="191"/>
      <c r="CZ62" s="259"/>
      <c r="DA62" s="259"/>
      <c r="DB62" s="259"/>
      <c r="DD62" s="262"/>
      <c r="DE62" s="262"/>
      <c r="DF62" s="262"/>
      <c r="DG62" s="262"/>
      <c r="DH62" s="262"/>
      <c r="DI62" s="262"/>
      <c r="DJ62" s="262"/>
      <c r="DK62" s="262"/>
      <c r="DL62" s="262"/>
      <c r="DM62" s="262"/>
      <c r="DN62" s="262"/>
      <c r="DO62" s="262"/>
      <c r="DP62" s="262"/>
      <c r="DQ62" s="262"/>
      <c r="DR62" s="262"/>
      <c r="DS62" s="262"/>
      <c r="DT62" s="262"/>
      <c r="DU62" s="262"/>
      <c r="DV62" s="262"/>
      <c r="DW62" s="262"/>
      <c r="DX62" s="262"/>
      <c r="DY62" s="262"/>
      <c r="DZ62" s="262"/>
      <c r="EA62" s="262"/>
      <c r="EB62" s="262"/>
    </row>
    <row r="63" spans="1:132" s="241" customFormat="1" ht="58.5" customHeight="1">
      <c r="A63" s="242"/>
      <c r="B63" s="243"/>
      <c r="C63" s="244"/>
      <c r="D63" s="245"/>
      <c r="E63" s="246"/>
      <c r="F63" s="244"/>
      <c r="G63" s="247"/>
      <c r="H63" s="247"/>
      <c r="I63" s="244"/>
      <c r="J63" s="248"/>
      <c r="K63" s="216"/>
      <c r="L63" s="249"/>
      <c r="M63" s="244"/>
      <c r="N63" s="247"/>
      <c r="O63" s="245"/>
      <c r="P63" s="245"/>
      <c r="Q63" s="224"/>
      <c r="R63" s="225"/>
      <c r="S63" s="235"/>
      <c r="T63" s="250"/>
      <c r="U63" s="251" t="str">
        <f t="shared" si="5"/>
        <v>OK</v>
      </c>
      <c r="V63" s="252"/>
      <c r="W63" s="252"/>
      <c r="X63" s="253" t="e">
        <f t="shared" si="6"/>
        <v>#DIV/0!</v>
      </c>
      <c r="Y63" s="254"/>
      <c r="Z63" s="231" t="e">
        <f t="shared" si="14"/>
        <v>#DIV/0!</v>
      </c>
      <c r="AA63" s="254">
        <f t="shared" si="15"/>
        <v>0</v>
      </c>
      <c r="AB63" s="230">
        <v>0</v>
      </c>
      <c r="AC63" s="232" t="e">
        <f t="shared" si="7"/>
        <v>#DIV/0!</v>
      </c>
      <c r="AD63" s="230">
        <v>0</v>
      </c>
      <c r="AE63" s="232" t="e">
        <f t="shared" si="8"/>
        <v>#DIV/0!</v>
      </c>
      <c r="AF63" s="254"/>
      <c r="AG63" s="231" t="e">
        <f t="shared" si="16"/>
        <v>#DIV/0!</v>
      </c>
      <c r="AH63" s="230">
        <f t="shared" si="17"/>
        <v>0</v>
      </c>
      <c r="AI63" s="232" t="e">
        <f t="shared" si="9"/>
        <v>#DIV/0!</v>
      </c>
      <c r="AJ63" s="233">
        <v>0</v>
      </c>
      <c r="AK63" s="255"/>
      <c r="AL63" s="255"/>
      <c r="AM63" s="244"/>
      <c r="AN63" s="244"/>
      <c r="AO63" s="230">
        <v>0</v>
      </c>
      <c r="AP63" s="234" t="e">
        <f t="shared" si="10"/>
        <v>#DIV/0!</v>
      </c>
      <c r="AQ63" s="235">
        <v>0</v>
      </c>
      <c r="AR63" s="256" t="e">
        <f t="shared" si="11"/>
        <v>#DIV/0!</v>
      </c>
      <c r="AS63" s="235"/>
      <c r="AT63" s="235">
        <v>0</v>
      </c>
      <c r="AU63" s="256" t="e">
        <f t="shared" si="12"/>
        <v>#DIV/0!</v>
      </c>
      <c r="AV63" s="235">
        <v>0</v>
      </c>
      <c r="AW63" s="256" t="e">
        <f t="shared" si="13"/>
        <v>#DIV/0!</v>
      </c>
      <c r="AX63" s="235">
        <v>0</v>
      </c>
      <c r="AY63" s="235">
        <v>0</v>
      </c>
      <c r="AZ63" s="235">
        <v>0</v>
      </c>
      <c r="BA63" s="235">
        <v>0</v>
      </c>
      <c r="BB63" s="235">
        <v>0</v>
      </c>
      <c r="BC63" s="235">
        <v>0</v>
      </c>
      <c r="BD63" s="235">
        <v>0</v>
      </c>
      <c r="BE63" s="235">
        <v>0</v>
      </c>
      <c r="BF63" s="235" t="s">
        <v>6</v>
      </c>
      <c r="BG63" s="235"/>
      <c r="BH63" s="235"/>
      <c r="BI63" s="235"/>
      <c r="BJ63" s="244"/>
      <c r="BK63" s="244"/>
      <c r="BL63" s="244"/>
      <c r="BM63" s="244"/>
      <c r="BN63" s="244"/>
      <c r="BO63" s="244"/>
      <c r="BP63" s="244"/>
      <c r="BQ63" s="244"/>
      <c r="BR63" s="244"/>
      <c r="BS63" s="254"/>
      <c r="BT63" s="244"/>
      <c r="BU63" s="235"/>
      <c r="BV63" s="235"/>
      <c r="BW63" s="235"/>
      <c r="BX63" s="257"/>
      <c r="BY63" s="257"/>
      <c r="BZ63" s="257"/>
      <c r="CA63" s="257"/>
      <c r="CB63" s="258"/>
      <c r="CC63" s="258"/>
      <c r="CD63" s="257"/>
      <c r="CE63" s="257"/>
      <c r="CF63" s="258"/>
      <c r="CG63" s="257"/>
      <c r="CH63" s="244"/>
      <c r="CI63" s="259" t="s">
        <v>1</v>
      </c>
      <c r="CJ63" s="259"/>
      <c r="CK63" s="259"/>
      <c r="CL63" s="259"/>
      <c r="CM63" s="259"/>
      <c r="CN63" s="259"/>
      <c r="CO63" s="259"/>
      <c r="CP63" s="259"/>
      <c r="CQ63" s="259"/>
      <c r="CR63" s="259"/>
      <c r="CS63" s="260"/>
      <c r="CT63" s="261"/>
      <c r="CU63" s="260"/>
      <c r="CV63" s="259"/>
      <c r="CW63" s="259"/>
      <c r="CX63" s="259"/>
      <c r="CY63" s="191"/>
      <c r="CZ63" s="259"/>
      <c r="DA63" s="259"/>
      <c r="DB63" s="259"/>
      <c r="DD63" s="262"/>
      <c r="DE63" s="262"/>
      <c r="DF63" s="262"/>
      <c r="DG63" s="262"/>
      <c r="DH63" s="262"/>
      <c r="DI63" s="262"/>
      <c r="DJ63" s="262"/>
      <c r="DK63" s="262"/>
      <c r="DL63" s="262"/>
      <c r="DM63" s="262"/>
      <c r="DN63" s="262"/>
      <c r="DO63" s="262"/>
      <c r="DP63" s="262"/>
      <c r="DQ63" s="262"/>
      <c r="DR63" s="262"/>
      <c r="DS63" s="262"/>
      <c r="DT63" s="262"/>
      <c r="DU63" s="262"/>
      <c r="DV63" s="262"/>
      <c r="DW63" s="262"/>
      <c r="DX63" s="262"/>
      <c r="DY63" s="262"/>
      <c r="DZ63" s="262"/>
      <c r="EA63" s="262"/>
      <c r="EB63" s="262"/>
    </row>
    <row r="64" spans="1:132" s="241" customFormat="1" ht="58.5" customHeight="1">
      <c r="A64" s="242"/>
      <c r="B64" s="243"/>
      <c r="C64" s="244"/>
      <c r="D64" s="245"/>
      <c r="E64" s="246"/>
      <c r="F64" s="244"/>
      <c r="G64" s="247"/>
      <c r="H64" s="247"/>
      <c r="I64" s="244"/>
      <c r="J64" s="248"/>
      <c r="K64" s="216"/>
      <c r="L64" s="249"/>
      <c r="M64" s="244"/>
      <c r="N64" s="247"/>
      <c r="O64" s="245"/>
      <c r="P64" s="245"/>
      <c r="Q64" s="224"/>
      <c r="R64" s="225"/>
      <c r="S64" s="235"/>
      <c r="T64" s="250"/>
      <c r="U64" s="251" t="str">
        <f t="shared" si="5"/>
        <v>OK</v>
      </c>
      <c r="V64" s="252"/>
      <c r="W64" s="252"/>
      <c r="X64" s="253" t="e">
        <f t="shared" si="6"/>
        <v>#DIV/0!</v>
      </c>
      <c r="Y64" s="254"/>
      <c r="Z64" s="231" t="e">
        <f t="shared" si="14"/>
        <v>#DIV/0!</v>
      </c>
      <c r="AA64" s="254">
        <f t="shared" si="15"/>
        <v>0</v>
      </c>
      <c r="AB64" s="230">
        <v>0</v>
      </c>
      <c r="AC64" s="232" t="e">
        <f t="shared" si="7"/>
        <v>#DIV/0!</v>
      </c>
      <c r="AD64" s="230">
        <v>0</v>
      </c>
      <c r="AE64" s="232" t="e">
        <f t="shared" si="8"/>
        <v>#DIV/0!</v>
      </c>
      <c r="AF64" s="254"/>
      <c r="AG64" s="231" t="e">
        <f t="shared" si="16"/>
        <v>#DIV/0!</v>
      </c>
      <c r="AH64" s="230">
        <f t="shared" si="17"/>
        <v>0</v>
      </c>
      <c r="AI64" s="232" t="e">
        <f t="shared" si="9"/>
        <v>#DIV/0!</v>
      </c>
      <c r="AJ64" s="233">
        <v>0</v>
      </c>
      <c r="AK64" s="255"/>
      <c r="AL64" s="255"/>
      <c r="AM64" s="244"/>
      <c r="AN64" s="244"/>
      <c r="AO64" s="230">
        <v>0</v>
      </c>
      <c r="AP64" s="234" t="e">
        <f t="shared" si="10"/>
        <v>#DIV/0!</v>
      </c>
      <c r="AQ64" s="235">
        <v>0</v>
      </c>
      <c r="AR64" s="256" t="e">
        <f t="shared" si="11"/>
        <v>#DIV/0!</v>
      </c>
      <c r="AS64" s="235"/>
      <c r="AT64" s="235">
        <v>0</v>
      </c>
      <c r="AU64" s="256" t="e">
        <f t="shared" si="12"/>
        <v>#DIV/0!</v>
      </c>
      <c r="AV64" s="235">
        <v>0</v>
      </c>
      <c r="AW64" s="256" t="e">
        <f t="shared" si="13"/>
        <v>#DIV/0!</v>
      </c>
      <c r="AX64" s="235">
        <v>0</v>
      </c>
      <c r="AY64" s="235">
        <v>0</v>
      </c>
      <c r="AZ64" s="235">
        <v>0</v>
      </c>
      <c r="BA64" s="235">
        <v>0</v>
      </c>
      <c r="BB64" s="235">
        <v>0</v>
      </c>
      <c r="BC64" s="235">
        <v>0</v>
      </c>
      <c r="BD64" s="235">
        <v>0</v>
      </c>
      <c r="BE64" s="235">
        <v>0</v>
      </c>
      <c r="BF64" s="235" t="s">
        <v>6</v>
      </c>
      <c r="BG64" s="235"/>
      <c r="BH64" s="235"/>
      <c r="BI64" s="235"/>
      <c r="BJ64" s="244"/>
      <c r="BK64" s="244"/>
      <c r="BL64" s="244"/>
      <c r="BM64" s="244"/>
      <c r="BN64" s="244"/>
      <c r="BO64" s="244"/>
      <c r="BP64" s="244"/>
      <c r="BQ64" s="244"/>
      <c r="BR64" s="244"/>
      <c r="BS64" s="254"/>
      <c r="BT64" s="244"/>
      <c r="BU64" s="235"/>
      <c r="BV64" s="235"/>
      <c r="BW64" s="235"/>
      <c r="BX64" s="257"/>
      <c r="BY64" s="257"/>
      <c r="BZ64" s="257"/>
      <c r="CA64" s="257"/>
      <c r="CB64" s="258"/>
      <c r="CC64" s="258"/>
      <c r="CD64" s="257"/>
      <c r="CE64" s="257"/>
      <c r="CF64" s="258"/>
      <c r="CG64" s="257"/>
      <c r="CH64" s="244"/>
      <c r="CI64" s="259" t="s">
        <v>1</v>
      </c>
      <c r="CJ64" s="259"/>
      <c r="CK64" s="259"/>
      <c r="CL64" s="259"/>
      <c r="CM64" s="259"/>
      <c r="CN64" s="259"/>
      <c r="CO64" s="259"/>
      <c r="CP64" s="259"/>
      <c r="CQ64" s="259"/>
      <c r="CR64" s="259"/>
      <c r="CS64" s="260"/>
      <c r="CT64" s="261"/>
      <c r="CU64" s="260"/>
      <c r="CV64" s="259"/>
      <c r="CW64" s="259"/>
      <c r="CX64" s="259"/>
      <c r="CY64" s="191"/>
      <c r="CZ64" s="259"/>
      <c r="DA64" s="259"/>
      <c r="DB64" s="259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2"/>
      <c r="DU64" s="262"/>
      <c r="DV64" s="262"/>
      <c r="DW64" s="262"/>
      <c r="DX64" s="262"/>
      <c r="DY64" s="262"/>
      <c r="DZ64" s="262"/>
      <c r="EA64" s="262"/>
      <c r="EB64" s="262"/>
    </row>
    <row r="65" spans="1:132" s="241" customFormat="1" ht="58.5" customHeight="1">
      <c r="A65" s="242"/>
      <c r="B65" s="243"/>
      <c r="C65" s="244"/>
      <c r="D65" s="245"/>
      <c r="E65" s="246"/>
      <c r="F65" s="244"/>
      <c r="G65" s="247"/>
      <c r="H65" s="247"/>
      <c r="I65" s="244"/>
      <c r="J65" s="248"/>
      <c r="K65" s="216"/>
      <c r="L65" s="249"/>
      <c r="M65" s="244"/>
      <c r="N65" s="247"/>
      <c r="O65" s="245"/>
      <c r="P65" s="245"/>
      <c r="Q65" s="224"/>
      <c r="R65" s="225"/>
      <c r="S65" s="235"/>
      <c r="T65" s="250"/>
      <c r="U65" s="251" t="str">
        <f t="shared" si="5"/>
        <v>OK</v>
      </c>
      <c r="V65" s="252"/>
      <c r="W65" s="252"/>
      <c r="X65" s="253" t="e">
        <f t="shared" si="6"/>
        <v>#DIV/0!</v>
      </c>
      <c r="Y65" s="254"/>
      <c r="Z65" s="231" t="e">
        <f t="shared" si="14"/>
        <v>#DIV/0!</v>
      </c>
      <c r="AA65" s="254">
        <f t="shared" si="15"/>
        <v>0</v>
      </c>
      <c r="AB65" s="230">
        <v>0</v>
      </c>
      <c r="AC65" s="232" t="e">
        <f t="shared" si="7"/>
        <v>#DIV/0!</v>
      </c>
      <c r="AD65" s="230">
        <v>0</v>
      </c>
      <c r="AE65" s="232" t="e">
        <f t="shared" si="8"/>
        <v>#DIV/0!</v>
      </c>
      <c r="AF65" s="254"/>
      <c r="AG65" s="231" t="e">
        <f t="shared" si="16"/>
        <v>#DIV/0!</v>
      </c>
      <c r="AH65" s="230">
        <f t="shared" si="17"/>
        <v>0</v>
      </c>
      <c r="AI65" s="232" t="e">
        <f t="shared" si="9"/>
        <v>#DIV/0!</v>
      </c>
      <c r="AJ65" s="233">
        <v>0</v>
      </c>
      <c r="AK65" s="255"/>
      <c r="AL65" s="255"/>
      <c r="AM65" s="244"/>
      <c r="AN65" s="244"/>
      <c r="AO65" s="230">
        <v>0</v>
      </c>
      <c r="AP65" s="234" t="e">
        <f t="shared" si="10"/>
        <v>#DIV/0!</v>
      </c>
      <c r="AQ65" s="235">
        <v>0</v>
      </c>
      <c r="AR65" s="256" t="e">
        <f t="shared" si="11"/>
        <v>#DIV/0!</v>
      </c>
      <c r="AS65" s="235"/>
      <c r="AT65" s="235">
        <v>0</v>
      </c>
      <c r="AU65" s="256" t="e">
        <f t="shared" si="12"/>
        <v>#DIV/0!</v>
      </c>
      <c r="AV65" s="235">
        <v>0</v>
      </c>
      <c r="AW65" s="256" t="e">
        <f t="shared" si="13"/>
        <v>#DIV/0!</v>
      </c>
      <c r="AX65" s="235">
        <v>0</v>
      </c>
      <c r="AY65" s="235">
        <v>0</v>
      </c>
      <c r="AZ65" s="235">
        <v>0</v>
      </c>
      <c r="BA65" s="235">
        <v>0</v>
      </c>
      <c r="BB65" s="235">
        <v>0</v>
      </c>
      <c r="BC65" s="235">
        <v>0</v>
      </c>
      <c r="BD65" s="235">
        <v>0</v>
      </c>
      <c r="BE65" s="235">
        <v>0</v>
      </c>
      <c r="BF65" s="235" t="s">
        <v>6</v>
      </c>
      <c r="BG65" s="235"/>
      <c r="BH65" s="235"/>
      <c r="BI65" s="235"/>
      <c r="BJ65" s="244"/>
      <c r="BK65" s="244"/>
      <c r="BL65" s="244"/>
      <c r="BM65" s="244"/>
      <c r="BN65" s="244"/>
      <c r="BO65" s="244"/>
      <c r="BP65" s="244"/>
      <c r="BQ65" s="244"/>
      <c r="BR65" s="244"/>
      <c r="BS65" s="254"/>
      <c r="BT65" s="244"/>
      <c r="BU65" s="235"/>
      <c r="BV65" s="235"/>
      <c r="BW65" s="235"/>
      <c r="BX65" s="257"/>
      <c r="BY65" s="257"/>
      <c r="BZ65" s="257"/>
      <c r="CA65" s="257"/>
      <c r="CB65" s="258"/>
      <c r="CC65" s="258"/>
      <c r="CD65" s="257"/>
      <c r="CE65" s="257"/>
      <c r="CF65" s="258"/>
      <c r="CG65" s="257"/>
      <c r="CH65" s="244"/>
      <c r="CI65" s="259" t="s">
        <v>1</v>
      </c>
      <c r="CJ65" s="259"/>
      <c r="CK65" s="259"/>
      <c r="CL65" s="259"/>
      <c r="CM65" s="259"/>
      <c r="CN65" s="259"/>
      <c r="CO65" s="259"/>
      <c r="CP65" s="259"/>
      <c r="CQ65" s="259"/>
      <c r="CR65" s="259"/>
      <c r="CS65" s="260"/>
      <c r="CT65" s="261"/>
      <c r="CU65" s="260"/>
      <c r="CV65" s="259"/>
      <c r="CW65" s="259"/>
      <c r="CX65" s="259"/>
      <c r="CY65" s="191"/>
      <c r="CZ65" s="259"/>
      <c r="DA65" s="259"/>
      <c r="DB65" s="259"/>
      <c r="DD65" s="262"/>
      <c r="DE65" s="262"/>
      <c r="DF65" s="262"/>
      <c r="DG65" s="262"/>
      <c r="DH65" s="262"/>
      <c r="DI65" s="262"/>
      <c r="DJ65" s="262"/>
      <c r="DK65" s="262"/>
      <c r="DL65" s="262"/>
      <c r="DM65" s="262"/>
      <c r="DN65" s="262"/>
      <c r="DO65" s="262"/>
      <c r="DP65" s="262"/>
      <c r="DQ65" s="262"/>
      <c r="DR65" s="262"/>
      <c r="DS65" s="262"/>
      <c r="DT65" s="262"/>
      <c r="DU65" s="262"/>
      <c r="DV65" s="262"/>
      <c r="DW65" s="262"/>
      <c r="DX65" s="262"/>
      <c r="DY65" s="262"/>
      <c r="DZ65" s="262"/>
      <c r="EA65" s="262"/>
      <c r="EB65" s="262"/>
    </row>
    <row r="66" spans="1:132" s="241" customFormat="1" ht="58.5" customHeight="1">
      <c r="A66" s="242"/>
      <c r="B66" s="243"/>
      <c r="C66" s="244"/>
      <c r="D66" s="245"/>
      <c r="E66" s="246"/>
      <c r="F66" s="244"/>
      <c r="G66" s="247"/>
      <c r="H66" s="247"/>
      <c r="I66" s="244"/>
      <c r="J66" s="248"/>
      <c r="K66" s="216"/>
      <c r="L66" s="249"/>
      <c r="M66" s="244"/>
      <c r="N66" s="247"/>
      <c r="O66" s="245"/>
      <c r="P66" s="245"/>
      <c r="Q66" s="224"/>
      <c r="R66" s="225"/>
      <c r="S66" s="235"/>
      <c r="T66" s="250"/>
      <c r="U66" s="251" t="str">
        <f t="shared" si="5"/>
        <v>OK</v>
      </c>
      <c r="V66" s="252"/>
      <c r="W66" s="252"/>
      <c r="X66" s="253" t="e">
        <f t="shared" si="6"/>
        <v>#DIV/0!</v>
      </c>
      <c r="Y66" s="254"/>
      <c r="Z66" s="231" t="e">
        <f t="shared" si="14"/>
        <v>#DIV/0!</v>
      </c>
      <c r="AA66" s="254">
        <f t="shared" si="15"/>
        <v>0</v>
      </c>
      <c r="AB66" s="230">
        <v>0</v>
      </c>
      <c r="AC66" s="232" t="e">
        <f t="shared" si="7"/>
        <v>#DIV/0!</v>
      </c>
      <c r="AD66" s="230">
        <v>0</v>
      </c>
      <c r="AE66" s="232" t="e">
        <f t="shared" si="8"/>
        <v>#DIV/0!</v>
      </c>
      <c r="AF66" s="254"/>
      <c r="AG66" s="231" t="e">
        <f t="shared" si="16"/>
        <v>#DIV/0!</v>
      </c>
      <c r="AH66" s="230">
        <f t="shared" si="17"/>
        <v>0</v>
      </c>
      <c r="AI66" s="232" t="e">
        <f t="shared" si="9"/>
        <v>#DIV/0!</v>
      </c>
      <c r="AJ66" s="233">
        <v>0</v>
      </c>
      <c r="AK66" s="255"/>
      <c r="AL66" s="255"/>
      <c r="AM66" s="244"/>
      <c r="AN66" s="244"/>
      <c r="AO66" s="230">
        <v>0</v>
      </c>
      <c r="AP66" s="234" t="e">
        <f t="shared" si="10"/>
        <v>#DIV/0!</v>
      </c>
      <c r="AQ66" s="235">
        <v>0</v>
      </c>
      <c r="AR66" s="256" t="e">
        <f t="shared" si="11"/>
        <v>#DIV/0!</v>
      </c>
      <c r="AS66" s="235"/>
      <c r="AT66" s="235">
        <v>0</v>
      </c>
      <c r="AU66" s="256" t="e">
        <f t="shared" si="12"/>
        <v>#DIV/0!</v>
      </c>
      <c r="AV66" s="235">
        <v>0</v>
      </c>
      <c r="AW66" s="256" t="e">
        <f t="shared" si="13"/>
        <v>#DIV/0!</v>
      </c>
      <c r="AX66" s="235">
        <v>0</v>
      </c>
      <c r="AY66" s="235">
        <v>0</v>
      </c>
      <c r="AZ66" s="235">
        <v>0</v>
      </c>
      <c r="BA66" s="235">
        <v>0</v>
      </c>
      <c r="BB66" s="235">
        <v>0</v>
      </c>
      <c r="BC66" s="235">
        <v>0</v>
      </c>
      <c r="BD66" s="235">
        <v>0</v>
      </c>
      <c r="BE66" s="235">
        <v>0</v>
      </c>
      <c r="BF66" s="235" t="s">
        <v>6</v>
      </c>
      <c r="BG66" s="235"/>
      <c r="BH66" s="235"/>
      <c r="BI66" s="235"/>
      <c r="BJ66" s="244"/>
      <c r="BK66" s="244"/>
      <c r="BL66" s="244"/>
      <c r="BM66" s="244"/>
      <c r="BN66" s="244"/>
      <c r="BO66" s="244"/>
      <c r="BP66" s="244"/>
      <c r="BQ66" s="244"/>
      <c r="BR66" s="244"/>
      <c r="BS66" s="254"/>
      <c r="BT66" s="244"/>
      <c r="BU66" s="235"/>
      <c r="BV66" s="235"/>
      <c r="BW66" s="235"/>
      <c r="BX66" s="257"/>
      <c r="BY66" s="257"/>
      <c r="BZ66" s="257"/>
      <c r="CA66" s="257"/>
      <c r="CB66" s="258"/>
      <c r="CC66" s="258"/>
      <c r="CD66" s="257"/>
      <c r="CE66" s="257"/>
      <c r="CF66" s="258"/>
      <c r="CG66" s="257"/>
      <c r="CH66" s="244"/>
      <c r="CI66" s="259" t="s">
        <v>1</v>
      </c>
      <c r="CJ66" s="259"/>
      <c r="CK66" s="259"/>
      <c r="CL66" s="259"/>
      <c r="CM66" s="259"/>
      <c r="CN66" s="259"/>
      <c r="CO66" s="259"/>
      <c r="CP66" s="259"/>
      <c r="CQ66" s="259"/>
      <c r="CR66" s="259"/>
      <c r="CS66" s="260"/>
      <c r="CT66" s="261"/>
      <c r="CU66" s="260"/>
      <c r="CV66" s="259"/>
      <c r="CW66" s="259"/>
      <c r="CX66" s="259"/>
      <c r="CY66" s="191"/>
      <c r="CZ66" s="259"/>
      <c r="DA66" s="259"/>
      <c r="DB66" s="259"/>
      <c r="DD66" s="262"/>
      <c r="DE66" s="262"/>
      <c r="DF66" s="262"/>
      <c r="DG66" s="262"/>
      <c r="DH66" s="262"/>
      <c r="DI66" s="262"/>
      <c r="DJ66" s="262"/>
      <c r="DK66" s="262"/>
      <c r="DL66" s="262"/>
      <c r="DM66" s="262"/>
      <c r="DN66" s="262"/>
      <c r="DO66" s="262"/>
      <c r="DP66" s="262"/>
      <c r="DQ66" s="262"/>
      <c r="DR66" s="262"/>
      <c r="DS66" s="262"/>
      <c r="DT66" s="262"/>
      <c r="DU66" s="262"/>
      <c r="DV66" s="262"/>
      <c r="DW66" s="262"/>
      <c r="DX66" s="262"/>
      <c r="DY66" s="262"/>
      <c r="DZ66" s="262"/>
      <c r="EA66" s="262"/>
      <c r="EB66" s="262"/>
    </row>
    <row r="67" spans="1:132" s="241" customFormat="1" ht="58.5" customHeight="1">
      <c r="A67" s="242"/>
      <c r="B67" s="243"/>
      <c r="C67" s="244"/>
      <c r="D67" s="245"/>
      <c r="E67" s="246"/>
      <c r="F67" s="244"/>
      <c r="G67" s="247"/>
      <c r="H67" s="247"/>
      <c r="I67" s="244"/>
      <c r="J67" s="248"/>
      <c r="K67" s="216"/>
      <c r="L67" s="235"/>
      <c r="M67" s="244"/>
      <c r="N67" s="247"/>
      <c r="O67" s="245"/>
      <c r="P67" s="245"/>
      <c r="Q67" s="224"/>
      <c r="R67" s="225"/>
      <c r="S67" s="235"/>
      <c r="T67" s="250"/>
      <c r="U67" s="251" t="str">
        <f t="shared" si="5"/>
        <v>OK</v>
      </c>
      <c r="V67" s="252"/>
      <c r="W67" s="252"/>
      <c r="X67" s="253" t="e">
        <f t="shared" si="6"/>
        <v>#DIV/0!</v>
      </c>
      <c r="Y67" s="254"/>
      <c r="Z67" s="231" t="e">
        <f t="shared" si="14"/>
        <v>#DIV/0!</v>
      </c>
      <c r="AA67" s="254">
        <f t="shared" si="15"/>
        <v>0</v>
      </c>
      <c r="AB67" s="230">
        <v>0</v>
      </c>
      <c r="AC67" s="232" t="e">
        <f t="shared" si="7"/>
        <v>#DIV/0!</v>
      </c>
      <c r="AD67" s="230">
        <v>0</v>
      </c>
      <c r="AE67" s="232" t="e">
        <f t="shared" si="8"/>
        <v>#DIV/0!</v>
      </c>
      <c r="AF67" s="254"/>
      <c r="AG67" s="231" t="e">
        <f t="shared" si="16"/>
        <v>#DIV/0!</v>
      </c>
      <c r="AH67" s="230">
        <f t="shared" si="17"/>
        <v>0</v>
      </c>
      <c r="AI67" s="232" t="e">
        <f t="shared" si="9"/>
        <v>#DIV/0!</v>
      </c>
      <c r="AJ67" s="233">
        <v>0</v>
      </c>
      <c r="AK67" s="255"/>
      <c r="AL67" s="255"/>
      <c r="AM67" s="244"/>
      <c r="AN67" s="244"/>
      <c r="AO67" s="230">
        <v>0</v>
      </c>
      <c r="AP67" s="234" t="e">
        <f t="shared" si="10"/>
        <v>#DIV/0!</v>
      </c>
      <c r="AQ67" s="235">
        <v>0</v>
      </c>
      <c r="AR67" s="256" t="e">
        <f t="shared" si="11"/>
        <v>#DIV/0!</v>
      </c>
      <c r="AS67" s="235"/>
      <c r="AT67" s="235">
        <v>0</v>
      </c>
      <c r="AU67" s="256" t="e">
        <f t="shared" si="12"/>
        <v>#DIV/0!</v>
      </c>
      <c r="AV67" s="235">
        <v>0</v>
      </c>
      <c r="AW67" s="256" t="e">
        <f t="shared" si="13"/>
        <v>#DIV/0!</v>
      </c>
      <c r="AX67" s="235">
        <v>0</v>
      </c>
      <c r="AY67" s="235">
        <v>0</v>
      </c>
      <c r="AZ67" s="235">
        <v>0</v>
      </c>
      <c r="BA67" s="235">
        <v>0</v>
      </c>
      <c r="BB67" s="235">
        <v>0</v>
      </c>
      <c r="BC67" s="235">
        <v>0</v>
      </c>
      <c r="BD67" s="235">
        <v>0</v>
      </c>
      <c r="BE67" s="235">
        <v>0</v>
      </c>
      <c r="BF67" s="235" t="s">
        <v>6</v>
      </c>
      <c r="BG67" s="235"/>
      <c r="BH67" s="235"/>
      <c r="BI67" s="235"/>
      <c r="BJ67" s="244"/>
      <c r="BK67" s="244"/>
      <c r="BL67" s="244"/>
      <c r="BM67" s="244"/>
      <c r="BN67" s="244"/>
      <c r="BO67" s="244"/>
      <c r="BP67" s="244"/>
      <c r="BQ67" s="244"/>
      <c r="BR67" s="244"/>
      <c r="BS67" s="254"/>
      <c r="BT67" s="244"/>
      <c r="BU67" s="235"/>
      <c r="BV67" s="235"/>
      <c r="BW67" s="235"/>
      <c r="BX67" s="257"/>
      <c r="BY67" s="257"/>
      <c r="BZ67" s="257"/>
      <c r="CA67" s="257"/>
      <c r="CB67" s="258"/>
      <c r="CC67" s="258"/>
      <c r="CD67" s="257"/>
      <c r="CE67" s="257"/>
      <c r="CF67" s="258"/>
      <c r="CG67" s="257"/>
      <c r="CH67" s="244"/>
      <c r="CI67" s="259" t="s">
        <v>1</v>
      </c>
      <c r="CJ67" s="259"/>
      <c r="CK67" s="259"/>
      <c r="CL67" s="259"/>
      <c r="CM67" s="259"/>
      <c r="CN67" s="259"/>
      <c r="CO67" s="259"/>
      <c r="CP67" s="259"/>
      <c r="CQ67" s="259"/>
      <c r="CR67" s="259"/>
      <c r="CS67" s="260"/>
      <c r="CT67" s="261"/>
      <c r="CU67" s="260"/>
      <c r="CV67" s="259"/>
      <c r="CW67" s="259"/>
      <c r="CX67" s="259"/>
      <c r="CY67" s="191"/>
      <c r="CZ67" s="259"/>
      <c r="DA67" s="259"/>
      <c r="DB67" s="259"/>
      <c r="DD67" s="262"/>
      <c r="DE67" s="262"/>
      <c r="DF67" s="262"/>
      <c r="DG67" s="262"/>
      <c r="DH67" s="262"/>
      <c r="DI67" s="262"/>
      <c r="DJ67" s="262"/>
      <c r="DK67" s="262"/>
      <c r="DL67" s="262"/>
      <c r="DM67" s="262"/>
      <c r="DN67" s="262"/>
      <c r="DO67" s="262"/>
      <c r="DP67" s="262"/>
      <c r="DQ67" s="262"/>
      <c r="DR67" s="262"/>
      <c r="DS67" s="262"/>
      <c r="DT67" s="262"/>
      <c r="DU67" s="262"/>
      <c r="DV67" s="262"/>
      <c r="DW67" s="262"/>
      <c r="DX67" s="262"/>
      <c r="DY67" s="262"/>
      <c r="DZ67" s="262"/>
      <c r="EA67" s="262"/>
      <c r="EB67" s="262"/>
    </row>
    <row r="68" spans="1:132" s="241" customFormat="1" ht="58.5" customHeight="1">
      <c r="A68" s="242"/>
      <c r="B68" s="243"/>
      <c r="C68" s="244"/>
      <c r="D68" s="245"/>
      <c r="E68" s="246"/>
      <c r="F68" s="244"/>
      <c r="G68" s="247"/>
      <c r="H68" s="247"/>
      <c r="I68" s="244"/>
      <c r="J68" s="248"/>
      <c r="K68" s="216"/>
      <c r="L68" s="235"/>
      <c r="M68" s="244"/>
      <c r="N68" s="247"/>
      <c r="O68" s="245"/>
      <c r="P68" s="245"/>
      <c r="Q68" s="224"/>
      <c r="R68" s="225"/>
      <c r="S68" s="235"/>
      <c r="T68" s="250"/>
      <c r="U68" s="251" t="str">
        <f t="shared" si="5"/>
        <v>OK</v>
      </c>
      <c r="V68" s="252"/>
      <c r="W68" s="252"/>
      <c r="X68" s="253" t="e">
        <f t="shared" si="6"/>
        <v>#DIV/0!</v>
      </c>
      <c r="Y68" s="254"/>
      <c r="Z68" s="231" t="e">
        <f t="shared" si="14"/>
        <v>#DIV/0!</v>
      </c>
      <c r="AA68" s="254">
        <f t="shared" si="15"/>
        <v>0</v>
      </c>
      <c r="AB68" s="230">
        <v>0</v>
      </c>
      <c r="AC68" s="232" t="e">
        <f t="shared" si="7"/>
        <v>#DIV/0!</v>
      </c>
      <c r="AD68" s="230">
        <v>0</v>
      </c>
      <c r="AE68" s="232" t="e">
        <f t="shared" si="8"/>
        <v>#DIV/0!</v>
      </c>
      <c r="AF68" s="254"/>
      <c r="AG68" s="231" t="e">
        <f t="shared" si="16"/>
        <v>#DIV/0!</v>
      </c>
      <c r="AH68" s="230">
        <f t="shared" si="17"/>
        <v>0</v>
      </c>
      <c r="AI68" s="232" t="e">
        <f t="shared" si="9"/>
        <v>#DIV/0!</v>
      </c>
      <c r="AJ68" s="233">
        <v>0</v>
      </c>
      <c r="AK68" s="255"/>
      <c r="AL68" s="255"/>
      <c r="AM68" s="244"/>
      <c r="AN68" s="244"/>
      <c r="AO68" s="230">
        <v>0</v>
      </c>
      <c r="AP68" s="234" t="e">
        <f t="shared" si="10"/>
        <v>#DIV/0!</v>
      </c>
      <c r="AQ68" s="235">
        <v>0</v>
      </c>
      <c r="AR68" s="256" t="e">
        <f t="shared" si="11"/>
        <v>#DIV/0!</v>
      </c>
      <c r="AS68" s="235"/>
      <c r="AT68" s="235">
        <v>0</v>
      </c>
      <c r="AU68" s="256" t="e">
        <f t="shared" si="12"/>
        <v>#DIV/0!</v>
      </c>
      <c r="AV68" s="235">
        <v>0</v>
      </c>
      <c r="AW68" s="256" t="e">
        <f t="shared" si="13"/>
        <v>#DIV/0!</v>
      </c>
      <c r="AX68" s="235">
        <v>0</v>
      </c>
      <c r="AY68" s="235">
        <v>0</v>
      </c>
      <c r="AZ68" s="235">
        <v>0</v>
      </c>
      <c r="BA68" s="235">
        <v>0</v>
      </c>
      <c r="BB68" s="235">
        <v>0</v>
      </c>
      <c r="BC68" s="235">
        <v>0</v>
      </c>
      <c r="BD68" s="235">
        <v>0</v>
      </c>
      <c r="BE68" s="235">
        <v>0</v>
      </c>
      <c r="BF68" s="235" t="s">
        <v>6</v>
      </c>
      <c r="BG68" s="235"/>
      <c r="BH68" s="235"/>
      <c r="BI68" s="235"/>
      <c r="BJ68" s="244"/>
      <c r="BK68" s="244"/>
      <c r="BL68" s="244"/>
      <c r="BM68" s="244"/>
      <c r="BN68" s="244"/>
      <c r="BO68" s="244"/>
      <c r="BP68" s="244"/>
      <c r="BQ68" s="244"/>
      <c r="BR68" s="244"/>
      <c r="BS68" s="254"/>
      <c r="BT68" s="244"/>
      <c r="BU68" s="235"/>
      <c r="BV68" s="235"/>
      <c r="BW68" s="235"/>
      <c r="BX68" s="257"/>
      <c r="BY68" s="257"/>
      <c r="BZ68" s="257"/>
      <c r="CA68" s="257"/>
      <c r="CB68" s="258"/>
      <c r="CC68" s="258"/>
      <c r="CD68" s="257"/>
      <c r="CE68" s="257"/>
      <c r="CF68" s="258"/>
      <c r="CG68" s="257"/>
      <c r="CH68" s="244"/>
      <c r="CI68" s="259" t="s">
        <v>1</v>
      </c>
      <c r="CJ68" s="259"/>
      <c r="CK68" s="259"/>
      <c r="CL68" s="259"/>
      <c r="CM68" s="259"/>
      <c r="CN68" s="259"/>
      <c r="CO68" s="259"/>
      <c r="CP68" s="259"/>
      <c r="CQ68" s="259"/>
      <c r="CR68" s="259"/>
      <c r="CS68" s="260"/>
      <c r="CT68" s="261"/>
      <c r="CU68" s="260"/>
      <c r="CV68" s="259"/>
      <c r="CW68" s="259"/>
      <c r="CX68" s="259"/>
      <c r="CY68" s="191"/>
      <c r="CZ68" s="259"/>
      <c r="DA68" s="259"/>
      <c r="DB68" s="259"/>
      <c r="DD68" s="262"/>
      <c r="DE68" s="262"/>
      <c r="DF68" s="262"/>
      <c r="DG68" s="262"/>
      <c r="DH68" s="262"/>
      <c r="DI68" s="262"/>
      <c r="DJ68" s="262"/>
      <c r="DK68" s="262"/>
      <c r="DL68" s="262"/>
      <c r="DM68" s="262"/>
      <c r="DN68" s="262"/>
      <c r="DO68" s="262"/>
      <c r="DP68" s="262"/>
      <c r="DQ68" s="262"/>
      <c r="DR68" s="262"/>
      <c r="DS68" s="262"/>
      <c r="DT68" s="262"/>
      <c r="DU68" s="262"/>
      <c r="DV68" s="262"/>
      <c r="DW68" s="262"/>
      <c r="DX68" s="262"/>
      <c r="DY68" s="262"/>
      <c r="DZ68" s="262"/>
      <c r="EA68" s="262"/>
      <c r="EB68" s="262"/>
    </row>
    <row r="69" spans="1:132" s="241" customFormat="1" ht="58.5" customHeight="1">
      <c r="A69" s="242"/>
      <c r="B69" s="243"/>
      <c r="C69" s="244"/>
      <c r="D69" s="245"/>
      <c r="E69" s="246"/>
      <c r="F69" s="244"/>
      <c r="G69" s="247"/>
      <c r="H69" s="247"/>
      <c r="I69" s="244"/>
      <c r="J69" s="248"/>
      <c r="K69" s="216"/>
      <c r="L69" s="235"/>
      <c r="M69" s="244"/>
      <c r="N69" s="247"/>
      <c r="O69" s="245"/>
      <c r="P69" s="245"/>
      <c r="Q69" s="224"/>
      <c r="R69" s="225"/>
      <c r="S69" s="235"/>
      <c r="T69" s="250"/>
      <c r="U69" s="251" t="str">
        <f t="shared" si="5"/>
        <v>OK</v>
      </c>
      <c r="V69" s="252"/>
      <c r="W69" s="252"/>
      <c r="X69" s="253" t="e">
        <f t="shared" si="6"/>
        <v>#DIV/0!</v>
      </c>
      <c r="Y69" s="254"/>
      <c r="Z69" s="231" t="e">
        <f t="shared" si="14"/>
        <v>#DIV/0!</v>
      </c>
      <c r="AA69" s="254">
        <f t="shared" si="15"/>
        <v>0</v>
      </c>
      <c r="AB69" s="230">
        <v>0</v>
      </c>
      <c r="AC69" s="232" t="e">
        <f t="shared" si="7"/>
        <v>#DIV/0!</v>
      </c>
      <c r="AD69" s="230">
        <v>0</v>
      </c>
      <c r="AE69" s="232" t="e">
        <f t="shared" si="8"/>
        <v>#DIV/0!</v>
      </c>
      <c r="AF69" s="254"/>
      <c r="AG69" s="231" t="e">
        <f t="shared" si="16"/>
        <v>#DIV/0!</v>
      </c>
      <c r="AH69" s="230">
        <f t="shared" si="17"/>
        <v>0</v>
      </c>
      <c r="AI69" s="232" t="e">
        <f t="shared" si="9"/>
        <v>#DIV/0!</v>
      </c>
      <c r="AJ69" s="233">
        <v>0</v>
      </c>
      <c r="AK69" s="255"/>
      <c r="AL69" s="255"/>
      <c r="AM69" s="244"/>
      <c r="AN69" s="244"/>
      <c r="AO69" s="230">
        <v>0</v>
      </c>
      <c r="AP69" s="234" t="e">
        <f t="shared" si="10"/>
        <v>#DIV/0!</v>
      </c>
      <c r="AQ69" s="235">
        <v>0</v>
      </c>
      <c r="AR69" s="256" t="e">
        <f t="shared" si="11"/>
        <v>#DIV/0!</v>
      </c>
      <c r="AS69" s="235"/>
      <c r="AT69" s="235">
        <v>0</v>
      </c>
      <c r="AU69" s="256" t="e">
        <f t="shared" si="12"/>
        <v>#DIV/0!</v>
      </c>
      <c r="AV69" s="235">
        <v>0</v>
      </c>
      <c r="AW69" s="256" t="e">
        <f t="shared" si="13"/>
        <v>#DIV/0!</v>
      </c>
      <c r="AX69" s="235">
        <v>0</v>
      </c>
      <c r="AY69" s="235">
        <v>0</v>
      </c>
      <c r="AZ69" s="235">
        <v>0</v>
      </c>
      <c r="BA69" s="235">
        <v>0</v>
      </c>
      <c r="BB69" s="235">
        <v>0</v>
      </c>
      <c r="BC69" s="235">
        <v>0</v>
      </c>
      <c r="BD69" s="235">
        <v>0</v>
      </c>
      <c r="BE69" s="235">
        <v>0</v>
      </c>
      <c r="BF69" s="235" t="s">
        <v>6</v>
      </c>
      <c r="BG69" s="235"/>
      <c r="BH69" s="235"/>
      <c r="BI69" s="235"/>
      <c r="BJ69" s="244"/>
      <c r="BK69" s="244"/>
      <c r="BL69" s="244"/>
      <c r="BM69" s="244"/>
      <c r="BN69" s="244"/>
      <c r="BO69" s="244"/>
      <c r="BP69" s="244"/>
      <c r="BQ69" s="244"/>
      <c r="BR69" s="244"/>
      <c r="BS69" s="254"/>
      <c r="BT69" s="244"/>
      <c r="BU69" s="235"/>
      <c r="BV69" s="235"/>
      <c r="BW69" s="235"/>
      <c r="BX69" s="257"/>
      <c r="BY69" s="257"/>
      <c r="BZ69" s="257"/>
      <c r="CA69" s="257"/>
      <c r="CB69" s="258"/>
      <c r="CC69" s="258"/>
      <c r="CD69" s="257"/>
      <c r="CE69" s="257"/>
      <c r="CF69" s="258"/>
      <c r="CG69" s="257"/>
      <c r="CH69" s="244"/>
      <c r="CI69" s="259" t="s">
        <v>1</v>
      </c>
      <c r="CJ69" s="259"/>
      <c r="CK69" s="259"/>
      <c r="CL69" s="259"/>
      <c r="CM69" s="259"/>
      <c r="CN69" s="259"/>
      <c r="CO69" s="259"/>
      <c r="CP69" s="259"/>
      <c r="CQ69" s="259"/>
      <c r="CR69" s="259"/>
      <c r="CS69" s="260"/>
      <c r="CT69" s="261"/>
      <c r="CU69" s="260"/>
      <c r="CV69" s="259"/>
      <c r="CW69" s="259"/>
      <c r="CX69" s="259"/>
      <c r="CY69" s="191"/>
      <c r="CZ69" s="259"/>
      <c r="DA69" s="259"/>
      <c r="DB69" s="259"/>
      <c r="DD69" s="262"/>
      <c r="DE69" s="262"/>
      <c r="DF69" s="262"/>
      <c r="DG69" s="262"/>
      <c r="DH69" s="262"/>
      <c r="DI69" s="262"/>
      <c r="DJ69" s="262"/>
      <c r="DK69" s="262"/>
      <c r="DL69" s="262"/>
      <c r="DM69" s="262"/>
      <c r="DN69" s="262"/>
      <c r="DO69" s="262"/>
      <c r="DP69" s="262"/>
      <c r="DQ69" s="262"/>
      <c r="DR69" s="262"/>
      <c r="DS69" s="262"/>
      <c r="DT69" s="262"/>
      <c r="DU69" s="262"/>
      <c r="DV69" s="262"/>
      <c r="DW69" s="262"/>
      <c r="DX69" s="262"/>
      <c r="DY69" s="262"/>
      <c r="DZ69" s="262"/>
      <c r="EA69" s="262"/>
      <c r="EB69" s="262"/>
    </row>
    <row r="70" spans="1:132" s="241" customFormat="1" ht="58.5" customHeight="1">
      <c r="A70" s="242"/>
      <c r="B70" s="243"/>
      <c r="C70" s="244"/>
      <c r="D70" s="245"/>
      <c r="E70" s="246"/>
      <c r="F70" s="244"/>
      <c r="G70" s="247"/>
      <c r="H70" s="247"/>
      <c r="I70" s="244"/>
      <c r="J70" s="248"/>
      <c r="K70" s="216"/>
      <c r="L70" s="235"/>
      <c r="M70" s="244"/>
      <c r="N70" s="247"/>
      <c r="O70" s="245"/>
      <c r="P70" s="245"/>
      <c r="Q70" s="224"/>
      <c r="R70" s="225"/>
      <c r="S70" s="235"/>
      <c r="T70" s="250"/>
      <c r="U70" s="251" t="str">
        <f t="shared" si="5"/>
        <v>OK</v>
      </c>
      <c r="V70" s="252"/>
      <c r="W70" s="252"/>
      <c r="X70" s="253" t="e">
        <f t="shared" si="6"/>
        <v>#DIV/0!</v>
      </c>
      <c r="Y70" s="254"/>
      <c r="Z70" s="231" t="e">
        <f t="shared" si="14"/>
        <v>#DIV/0!</v>
      </c>
      <c r="AA70" s="254">
        <f t="shared" si="15"/>
        <v>0</v>
      </c>
      <c r="AB70" s="230">
        <v>0</v>
      </c>
      <c r="AC70" s="232" t="e">
        <f t="shared" si="7"/>
        <v>#DIV/0!</v>
      </c>
      <c r="AD70" s="230">
        <v>0</v>
      </c>
      <c r="AE70" s="232" t="e">
        <f t="shared" si="8"/>
        <v>#DIV/0!</v>
      </c>
      <c r="AF70" s="254"/>
      <c r="AG70" s="231" t="e">
        <f t="shared" si="16"/>
        <v>#DIV/0!</v>
      </c>
      <c r="AH70" s="230">
        <f t="shared" si="17"/>
        <v>0</v>
      </c>
      <c r="AI70" s="232" t="e">
        <f t="shared" si="9"/>
        <v>#DIV/0!</v>
      </c>
      <c r="AJ70" s="233">
        <v>0</v>
      </c>
      <c r="AK70" s="255"/>
      <c r="AL70" s="255"/>
      <c r="AM70" s="244"/>
      <c r="AN70" s="244"/>
      <c r="AO70" s="230">
        <v>0</v>
      </c>
      <c r="AP70" s="234" t="e">
        <f t="shared" si="10"/>
        <v>#DIV/0!</v>
      </c>
      <c r="AQ70" s="235">
        <v>0</v>
      </c>
      <c r="AR70" s="256" t="e">
        <f t="shared" si="11"/>
        <v>#DIV/0!</v>
      </c>
      <c r="AS70" s="235"/>
      <c r="AT70" s="235">
        <v>0</v>
      </c>
      <c r="AU70" s="256" t="e">
        <f t="shared" si="12"/>
        <v>#DIV/0!</v>
      </c>
      <c r="AV70" s="235">
        <v>0</v>
      </c>
      <c r="AW70" s="256" t="e">
        <f t="shared" si="13"/>
        <v>#DIV/0!</v>
      </c>
      <c r="AX70" s="235">
        <v>0</v>
      </c>
      <c r="AY70" s="235">
        <v>0</v>
      </c>
      <c r="AZ70" s="235">
        <v>0</v>
      </c>
      <c r="BA70" s="235">
        <v>0</v>
      </c>
      <c r="BB70" s="235">
        <v>0</v>
      </c>
      <c r="BC70" s="235">
        <v>0</v>
      </c>
      <c r="BD70" s="235">
        <v>0</v>
      </c>
      <c r="BE70" s="235">
        <v>0</v>
      </c>
      <c r="BF70" s="235" t="s">
        <v>6</v>
      </c>
      <c r="BG70" s="235"/>
      <c r="BH70" s="235"/>
      <c r="BI70" s="235"/>
      <c r="BJ70" s="244"/>
      <c r="BK70" s="244"/>
      <c r="BL70" s="244"/>
      <c r="BM70" s="244"/>
      <c r="BN70" s="244"/>
      <c r="BO70" s="244"/>
      <c r="BP70" s="244"/>
      <c r="BQ70" s="244"/>
      <c r="BR70" s="244"/>
      <c r="BS70" s="254"/>
      <c r="BT70" s="244"/>
      <c r="BU70" s="235"/>
      <c r="BV70" s="235"/>
      <c r="BW70" s="235"/>
      <c r="BX70" s="257"/>
      <c r="BY70" s="257"/>
      <c r="BZ70" s="257"/>
      <c r="CA70" s="257"/>
      <c r="CB70" s="258"/>
      <c r="CC70" s="258"/>
      <c r="CD70" s="257"/>
      <c r="CE70" s="257"/>
      <c r="CF70" s="258"/>
      <c r="CG70" s="257"/>
      <c r="CH70" s="244"/>
      <c r="CI70" s="259" t="s">
        <v>1</v>
      </c>
      <c r="CJ70" s="259"/>
      <c r="CK70" s="259"/>
      <c r="CL70" s="259"/>
      <c r="CM70" s="259"/>
      <c r="CN70" s="259"/>
      <c r="CO70" s="259"/>
      <c r="CP70" s="259"/>
      <c r="CQ70" s="259"/>
      <c r="CR70" s="259"/>
      <c r="CS70" s="260"/>
      <c r="CT70" s="261"/>
      <c r="CU70" s="260"/>
      <c r="CV70" s="259"/>
      <c r="CW70" s="259"/>
      <c r="CX70" s="259"/>
      <c r="CY70" s="191"/>
      <c r="CZ70" s="259"/>
      <c r="DA70" s="259"/>
      <c r="DB70" s="259"/>
      <c r="DD70" s="262"/>
      <c r="DE70" s="262"/>
      <c r="DF70" s="262"/>
      <c r="DG70" s="262"/>
      <c r="DH70" s="262"/>
      <c r="DI70" s="262"/>
      <c r="DJ70" s="262"/>
      <c r="DK70" s="262"/>
      <c r="DL70" s="262"/>
      <c r="DM70" s="262"/>
      <c r="DN70" s="262"/>
      <c r="DO70" s="262"/>
      <c r="DP70" s="262"/>
      <c r="DQ70" s="262"/>
      <c r="DR70" s="262"/>
      <c r="DS70" s="262"/>
      <c r="DT70" s="262"/>
      <c r="DU70" s="262"/>
      <c r="DV70" s="262"/>
      <c r="DW70" s="262"/>
      <c r="DX70" s="262"/>
      <c r="DY70" s="262"/>
      <c r="DZ70" s="262"/>
      <c r="EA70" s="262"/>
      <c r="EB70" s="262"/>
    </row>
    <row r="71" spans="1:132" s="241" customFormat="1" ht="58.5" customHeight="1">
      <c r="A71" s="242"/>
      <c r="B71" s="243"/>
      <c r="C71" s="244"/>
      <c r="D71" s="245"/>
      <c r="E71" s="246"/>
      <c r="F71" s="244"/>
      <c r="G71" s="247"/>
      <c r="H71" s="247"/>
      <c r="I71" s="244"/>
      <c r="J71" s="248"/>
      <c r="K71" s="216"/>
      <c r="L71" s="235"/>
      <c r="M71" s="244"/>
      <c r="N71" s="247"/>
      <c r="O71" s="245"/>
      <c r="P71" s="245"/>
      <c r="Q71" s="224"/>
      <c r="R71" s="225"/>
      <c r="S71" s="235"/>
      <c r="T71" s="250"/>
      <c r="U71" s="251" t="str">
        <f t="shared" si="5"/>
        <v>OK</v>
      </c>
      <c r="V71" s="252"/>
      <c r="W71" s="252"/>
      <c r="X71" s="253" t="e">
        <f t="shared" si="6"/>
        <v>#DIV/0!</v>
      </c>
      <c r="Y71" s="254"/>
      <c r="Z71" s="231" t="e">
        <f t="shared" si="14"/>
        <v>#DIV/0!</v>
      </c>
      <c r="AA71" s="254">
        <f t="shared" si="15"/>
        <v>0</v>
      </c>
      <c r="AB71" s="230">
        <v>0</v>
      </c>
      <c r="AC71" s="232" t="e">
        <f t="shared" si="7"/>
        <v>#DIV/0!</v>
      </c>
      <c r="AD71" s="230">
        <v>0</v>
      </c>
      <c r="AE71" s="232" t="e">
        <f t="shared" si="8"/>
        <v>#DIV/0!</v>
      </c>
      <c r="AF71" s="254"/>
      <c r="AG71" s="231" t="e">
        <f t="shared" si="16"/>
        <v>#DIV/0!</v>
      </c>
      <c r="AH71" s="230">
        <f t="shared" si="17"/>
        <v>0</v>
      </c>
      <c r="AI71" s="232" t="e">
        <f t="shared" si="9"/>
        <v>#DIV/0!</v>
      </c>
      <c r="AJ71" s="233">
        <v>0</v>
      </c>
      <c r="AK71" s="255"/>
      <c r="AL71" s="255"/>
      <c r="AM71" s="244"/>
      <c r="AN71" s="244"/>
      <c r="AO71" s="230">
        <v>0</v>
      </c>
      <c r="AP71" s="234" t="e">
        <f t="shared" si="10"/>
        <v>#DIV/0!</v>
      </c>
      <c r="AQ71" s="235">
        <v>0</v>
      </c>
      <c r="AR71" s="256" t="e">
        <f t="shared" si="11"/>
        <v>#DIV/0!</v>
      </c>
      <c r="AS71" s="235"/>
      <c r="AT71" s="235">
        <v>0</v>
      </c>
      <c r="AU71" s="256" t="e">
        <f t="shared" si="12"/>
        <v>#DIV/0!</v>
      </c>
      <c r="AV71" s="235">
        <v>0</v>
      </c>
      <c r="AW71" s="256" t="e">
        <f t="shared" si="13"/>
        <v>#DIV/0!</v>
      </c>
      <c r="AX71" s="235">
        <v>0</v>
      </c>
      <c r="AY71" s="235">
        <v>0</v>
      </c>
      <c r="AZ71" s="235">
        <v>0</v>
      </c>
      <c r="BA71" s="235">
        <v>0</v>
      </c>
      <c r="BB71" s="235">
        <v>0</v>
      </c>
      <c r="BC71" s="235">
        <v>0</v>
      </c>
      <c r="BD71" s="235">
        <v>0</v>
      </c>
      <c r="BE71" s="235">
        <v>0</v>
      </c>
      <c r="BF71" s="235" t="s">
        <v>6</v>
      </c>
      <c r="BG71" s="235"/>
      <c r="BH71" s="235"/>
      <c r="BI71" s="235"/>
      <c r="BJ71" s="244"/>
      <c r="BK71" s="244"/>
      <c r="BL71" s="244"/>
      <c r="BM71" s="244"/>
      <c r="BN71" s="244"/>
      <c r="BO71" s="244"/>
      <c r="BP71" s="244"/>
      <c r="BQ71" s="244"/>
      <c r="BR71" s="244"/>
      <c r="BS71" s="254"/>
      <c r="BT71" s="244"/>
      <c r="BU71" s="235"/>
      <c r="BV71" s="235"/>
      <c r="BW71" s="235"/>
      <c r="BX71" s="257"/>
      <c r="BY71" s="257"/>
      <c r="BZ71" s="257"/>
      <c r="CA71" s="257"/>
      <c r="CB71" s="258"/>
      <c r="CC71" s="258"/>
      <c r="CD71" s="257"/>
      <c r="CE71" s="257"/>
      <c r="CF71" s="258"/>
      <c r="CG71" s="257"/>
      <c r="CH71" s="244"/>
      <c r="CI71" s="259" t="s">
        <v>1</v>
      </c>
      <c r="CJ71" s="259"/>
      <c r="CK71" s="259"/>
      <c r="CL71" s="259"/>
      <c r="CM71" s="259"/>
      <c r="CN71" s="259"/>
      <c r="CO71" s="259"/>
      <c r="CP71" s="259"/>
      <c r="CQ71" s="259"/>
      <c r="CR71" s="259"/>
      <c r="CS71" s="260"/>
      <c r="CT71" s="261"/>
      <c r="CU71" s="260"/>
      <c r="CV71" s="259"/>
      <c r="CW71" s="259"/>
      <c r="CX71" s="259"/>
      <c r="CY71" s="191"/>
      <c r="CZ71" s="259"/>
      <c r="DA71" s="259"/>
      <c r="DB71" s="259"/>
      <c r="DD71" s="262"/>
      <c r="DE71" s="262"/>
      <c r="DF71" s="262"/>
      <c r="DG71" s="262"/>
      <c r="DH71" s="262"/>
      <c r="DI71" s="262"/>
      <c r="DJ71" s="262"/>
      <c r="DK71" s="262"/>
      <c r="DL71" s="262"/>
      <c r="DM71" s="262"/>
      <c r="DN71" s="262"/>
      <c r="DO71" s="262"/>
      <c r="DP71" s="262"/>
      <c r="DQ71" s="262"/>
      <c r="DR71" s="262"/>
      <c r="DS71" s="262"/>
      <c r="DT71" s="262"/>
      <c r="DU71" s="262"/>
      <c r="DV71" s="262"/>
      <c r="DW71" s="262"/>
      <c r="DX71" s="262"/>
      <c r="DY71" s="262"/>
      <c r="DZ71" s="262"/>
      <c r="EA71" s="262"/>
      <c r="EB71" s="262"/>
    </row>
    <row r="72" spans="1:132" s="241" customFormat="1" ht="58.5" customHeight="1">
      <c r="A72" s="242"/>
      <c r="B72" s="243"/>
      <c r="C72" s="244"/>
      <c r="D72" s="245"/>
      <c r="E72" s="246"/>
      <c r="F72" s="244"/>
      <c r="G72" s="247"/>
      <c r="H72" s="247"/>
      <c r="I72" s="244"/>
      <c r="J72" s="248"/>
      <c r="K72" s="216"/>
      <c r="L72" s="235"/>
      <c r="M72" s="244"/>
      <c r="N72" s="247"/>
      <c r="O72" s="245"/>
      <c r="P72" s="245"/>
      <c r="Q72" s="224"/>
      <c r="R72" s="225"/>
      <c r="S72" s="235"/>
      <c r="T72" s="250"/>
      <c r="U72" s="251" t="str">
        <f t="shared" si="5"/>
        <v>OK</v>
      </c>
      <c r="V72" s="252"/>
      <c r="W72" s="252"/>
      <c r="X72" s="253" t="e">
        <f t="shared" si="6"/>
        <v>#DIV/0!</v>
      </c>
      <c r="Y72" s="254"/>
      <c r="Z72" s="231" t="e">
        <f t="shared" si="14"/>
        <v>#DIV/0!</v>
      </c>
      <c r="AA72" s="254">
        <f t="shared" si="15"/>
        <v>0</v>
      </c>
      <c r="AB72" s="230">
        <v>0</v>
      </c>
      <c r="AC72" s="232" t="e">
        <f t="shared" si="7"/>
        <v>#DIV/0!</v>
      </c>
      <c r="AD72" s="230">
        <v>0</v>
      </c>
      <c r="AE72" s="232" t="e">
        <f t="shared" si="8"/>
        <v>#DIV/0!</v>
      </c>
      <c r="AF72" s="254"/>
      <c r="AG72" s="231" t="e">
        <f t="shared" si="16"/>
        <v>#DIV/0!</v>
      </c>
      <c r="AH72" s="230">
        <f t="shared" si="17"/>
        <v>0</v>
      </c>
      <c r="AI72" s="232" t="e">
        <f t="shared" si="9"/>
        <v>#DIV/0!</v>
      </c>
      <c r="AJ72" s="233">
        <v>0</v>
      </c>
      <c r="AK72" s="255"/>
      <c r="AL72" s="255"/>
      <c r="AM72" s="244"/>
      <c r="AN72" s="244"/>
      <c r="AO72" s="230">
        <v>0</v>
      </c>
      <c r="AP72" s="234" t="e">
        <f t="shared" si="10"/>
        <v>#DIV/0!</v>
      </c>
      <c r="AQ72" s="235">
        <v>0</v>
      </c>
      <c r="AR72" s="256" t="e">
        <f t="shared" si="11"/>
        <v>#DIV/0!</v>
      </c>
      <c r="AS72" s="235"/>
      <c r="AT72" s="235">
        <v>0</v>
      </c>
      <c r="AU72" s="256" t="e">
        <f t="shared" si="12"/>
        <v>#DIV/0!</v>
      </c>
      <c r="AV72" s="235">
        <v>0</v>
      </c>
      <c r="AW72" s="256" t="e">
        <f t="shared" si="13"/>
        <v>#DIV/0!</v>
      </c>
      <c r="AX72" s="235">
        <v>0</v>
      </c>
      <c r="AY72" s="235">
        <v>0</v>
      </c>
      <c r="AZ72" s="235">
        <v>0</v>
      </c>
      <c r="BA72" s="235">
        <v>0</v>
      </c>
      <c r="BB72" s="235">
        <v>0</v>
      </c>
      <c r="BC72" s="235">
        <v>0</v>
      </c>
      <c r="BD72" s="235">
        <v>0</v>
      </c>
      <c r="BE72" s="235">
        <v>0</v>
      </c>
      <c r="BF72" s="235" t="s">
        <v>6</v>
      </c>
      <c r="BG72" s="235"/>
      <c r="BH72" s="235"/>
      <c r="BI72" s="235"/>
      <c r="BJ72" s="244"/>
      <c r="BK72" s="244"/>
      <c r="BL72" s="244"/>
      <c r="BM72" s="244"/>
      <c r="BN72" s="244"/>
      <c r="BO72" s="244"/>
      <c r="BP72" s="244"/>
      <c r="BQ72" s="244"/>
      <c r="BR72" s="244"/>
      <c r="BS72" s="254"/>
      <c r="BT72" s="244"/>
      <c r="BU72" s="235"/>
      <c r="BV72" s="235"/>
      <c r="BW72" s="235"/>
      <c r="BX72" s="257"/>
      <c r="BY72" s="257"/>
      <c r="BZ72" s="257"/>
      <c r="CA72" s="257"/>
      <c r="CB72" s="258"/>
      <c r="CC72" s="258"/>
      <c r="CD72" s="257"/>
      <c r="CE72" s="257"/>
      <c r="CF72" s="258"/>
      <c r="CG72" s="257"/>
      <c r="CH72" s="244"/>
      <c r="CI72" s="259" t="s">
        <v>1</v>
      </c>
      <c r="CJ72" s="259"/>
      <c r="CK72" s="259"/>
      <c r="CL72" s="259"/>
      <c r="CM72" s="259"/>
      <c r="CN72" s="259"/>
      <c r="CO72" s="259"/>
      <c r="CP72" s="259"/>
      <c r="CQ72" s="259"/>
      <c r="CR72" s="259"/>
      <c r="CS72" s="260"/>
      <c r="CT72" s="261"/>
      <c r="CU72" s="260"/>
      <c r="CV72" s="259"/>
      <c r="CW72" s="259"/>
      <c r="CX72" s="259"/>
      <c r="CY72" s="191"/>
      <c r="CZ72" s="259"/>
      <c r="DA72" s="259"/>
      <c r="DB72" s="259"/>
      <c r="DD72" s="262"/>
      <c r="DE72" s="262"/>
      <c r="DF72" s="262"/>
      <c r="DG72" s="262"/>
      <c r="DH72" s="262"/>
      <c r="DI72" s="262"/>
      <c r="DJ72" s="262"/>
      <c r="DK72" s="262"/>
      <c r="DL72" s="262"/>
      <c r="DM72" s="262"/>
      <c r="DN72" s="262"/>
      <c r="DO72" s="262"/>
      <c r="DP72" s="262"/>
      <c r="DQ72" s="262"/>
      <c r="DR72" s="262"/>
      <c r="DS72" s="262"/>
      <c r="DT72" s="262"/>
      <c r="DU72" s="262"/>
      <c r="DV72" s="262"/>
      <c r="DW72" s="262"/>
      <c r="DX72" s="262"/>
      <c r="DY72" s="262"/>
      <c r="DZ72" s="262"/>
      <c r="EA72" s="262"/>
      <c r="EB72" s="262"/>
    </row>
    <row r="73" spans="1:132" s="241" customFormat="1" ht="58.5" customHeight="1">
      <c r="A73" s="242"/>
      <c r="B73" s="243"/>
      <c r="C73" s="244"/>
      <c r="D73" s="245"/>
      <c r="E73" s="246"/>
      <c r="F73" s="244"/>
      <c r="G73" s="247"/>
      <c r="H73" s="247"/>
      <c r="I73" s="244"/>
      <c r="J73" s="248"/>
      <c r="K73" s="216"/>
      <c r="L73" s="249"/>
      <c r="M73" s="244"/>
      <c r="N73" s="247"/>
      <c r="O73" s="245"/>
      <c r="P73" s="245"/>
      <c r="Q73" s="224"/>
      <c r="R73" s="225"/>
      <c r="S73" s="235"/>
      <c r="T73" s="250"/>
      <c r="U73" s="251" t="str">
        <f t="shared" si="5"/>
        <v>OK</v>
      </c>
      <c r="V73" s="252"/>
      <c r="W73" s="252"/>
      <c r="X73" s="253" t="e">
        <f t="shared" si="6"/>
        <v>#DIV/0!</v>
      </c>
      <c r="Y73" s="254"/>
      <c r="Z73" s="231" t="e">
        <f t="shared" si="14"/>
        <v>#DIV/0!</v>
      </c>
      <c r="AA73" s="254">
        <f t="shared" si="15"/>
        <v>0</v>
      </c>
      <c r="AB73" s="230">
        <v>0</v>
      </c>
      <c r="AC73" s="232" t="e">
        <f t="shared" si="7"/>
        <v>#DIV/0!</v>
      </c>
      <c r="AD73" s="230">
        <v>0</v>
      </c>
      <c r="AE73" s="232" t="e">
        <f t="shared" si="8"/>
        <v>#DIV/0!</v>
      </c>
      <c r="AF73" s="254"/>
      <c r="AG73" s="231" t="e">
        <f t="shared" si="16"/>
        <v>#DIV/0!</v>
      </c>
      <c r="AH73" s="230">
        <f t="shared" si="17"/>
        <v>0</v>
      </c>
      <c r="AI73" s="232" t="e">
        <f t="shared" si="9"/>
        <v>#DIV/0!</v>
      </c>
      <c r="AJ73" s="233">
        <v>0</v>
      </c>
      <c r="AK73" s="255"/>
      <c r="AL73" s="255"/>
      <c r="AM73" s="244"/>
      <c r="AN73" s="244"/>
      <c r="AO73" s="230">
        <v>0</v>
      </c>
      <c r="AP73" s="234" t="e">
        <f t="shared" si="10"/>
        <v>#DIV/0!</v>
      </c>
      <c r="AQ73" s="235">
        <v>0</v>
      </c>
      <c r="AR73" s="256" t="e">
        <f t="shared" si="11"/>
        <v>#DIV/0!</v>
      </c>
      <c r="AS73" s="235"/>
      <c r="AT73" s="235">
        <v>0</v>
      </c>
      <c r="AU73" s="256" t="e">
        <f t="shared" si="12"/>
        <v>#DIV/0!</v>
      </c>
      <c r="AV73" s="235">
        <v>0</v>
      </c>
      <c r="AW73" s="256" t="e">
        <f t="shared" si="13"/>
        <v>#DIV/0!</v>
      </c>
      <c r="AX73" s="235">
        <v>0</v>
      </c>
      <c r="AY73" s="235">
        <v>0</v>
      </c>
      <c r="AZ73" s="235">
        <v>0</v>
      </c>
      <c r="BA73" s="235">
        <v>0</v>
      </c>
      <c r="BB73" s="235">
        <v>0</v>
      </c>
      <c r="BC73" s="235">
        <v>0</v>
      </c>
      <c r="BD73" s="235">
        <v>0</v>
      </c>
      <c r="BE73" s="235">
        <v>0</v>
      </c>
      <c r="BF73" s="235" t="s">
        <v>6</v>
      </c>
      <c r="BG73" s="235"/>
      <c r="BH73" s="235"/>
      <c r="BI73" s="235"/>
      <c r="BJ73" s="244"/>
      <c r="BK73" s="244"/>
      <c r="BL73" s="244"/>
      <c r="BM73" s="244"/>
      <c r="BN73" s="244"/>
      <c r="BO73" s="244"/>
      <c r="BP73" s="244"/>
      <c r="BQ73" s="244"/>
      <c r="BR73" s="244"/>
      <c r="BS73" s="254"/>
      <c r="BT73" s="244"/>
      <c r="BU73" s="235"/>
      <c r="BV73" s="235"/>
      <c r="BW73" s="235"/>
      <c r="BX73" s="257"/>
      <c r="BY73" s="257"/>
      <c r="BZ73" s="257"/>
      <c r="CA73" s="257"/>
      <c r="CB73" s="258"/>
      <c r="CC73" s="258"/>
      <c r="CD73" s="257"/>
      <c r="CE73" s="257"/>
      <c r="CF73" s="258"/>
      <c r="CG73" s="257"/>
      <c r="CH73" s="244"/>
      <c r="CI73" s="259" t="s">
        <v>1</v>
      </c>
      <c r="CJ73" s="259"/>
      <c r="CK73" s="259"/>
      <c r="CL73" s="259"/>
      <c r="CM73" s="259"/>
      <c r="CN73" s="259"/>
      <c r="CO73" s="259"/>
      <c r="CP73" s="259"/>
      <c r="CQ73" s="259"/>
      <c r="CR73" s="259"/>
      <c r="CS73" s="260"/>
      <c r="CT73" s="261"/>
      <c r="CU73" s="260"/>
      <c r="CV73" s="259"/>
      <c r="CW73" s="259"/>
      <c r="CX73" s="259"/>
      <c r="CY73" s="191"/>
      <c r="CZ73" s="259"/>
      <c r="DA73" s="259"/>
      <c r="DB73" s="259"/>
      <c r="DD73" s="262"/>
      <c r="DE73" s="262"/>
      <c r="DF73" s="262"/>
      <c r="DG73" s="262"/>
      <c r="DH73" s="262"/>
      <c r="DI73" s="262"/>
      <c r="DJ73" s="262"/>
      <c r="DK73" s="262"/>
      <c r="DL73" s="262"/>
      <c r="DM73" s="262"/>
      <c r="DN73" s="262"/>
      <c r="DO73" s="262"/>
      <c r="DP73" s="262"/>
      <c r="DQ73" s="262"/>
      <c r="DR73" s="262"/>
      <c r="DS73" s="262"/>
      <c r="DT73" s="262"/>
      <c r="DU73" s="262"/>
      <c r="DV73" s="262"/>
      <c r="DW73" s="262"/>
      <c r="DX73" s="262"/>
      <c r="DY73" s="262"/>
      <c r="DZ73" s="262"/>
      <c r="EA73" s="262"/>
      <c r="EB73" s="262"/>
    </row>
    <row r="74" spans="1:132" s="241" customFormat="1" ht="58.5" customHeight="1">
      <c r="A74" s="242"/>
      <c r="B74" s="243"/>
      <c r="C74" s="244"/>
      <c r="D74" s="245"/>
      <c r="E74" s="246"/>
      <c r="F74" s="244"/>
      <c r="G74" s="247"/>
      <c r="H74" s="247"/>
      <c r="I74" s="244"/>
      <c r="J74" s="248"/>
      <c r="K74" s="216"/>
      <c r="L74" s="249"/>
      <c r="M74" s="244"/>
      <c r="N74" s="247"/>
      <c r="O74" s="245"/>
      <c r="P74" s="245"/>
      <c r="Q74" s="224"/>
      <c r="R74" s="225"/>
      <c r="S74" s="235"/>
      <c r="T74" s="250"/>
      <c r="U74" s="251" t="str">
        <f t="shared" si="5"/>
        <v>OK</v>
      </c>
      <c r="V74" s="252"/>
      <c r="W74" s="252"/>
      <c r="X74" s="253" t="e">
        <f t="shared" si="6"/>
        <v>#DIV/0!</v>
      </c>
      <c r="Y74" s="254"/>
      <c r="Z74" s="231" t="e">
        <f t="shared" si="14"/>
        <v>#DIV/0!</v>
      </c>
      <c r="AA74" s="254">
        <f t="shared" si="15"/>
        <v>0</v>
      </c>
      <c r="AB74" s="230">
        <v>0</v>
      </c>
      <c r="AC74" s="232" t="e">
        <f t="shared" si="7"/>
        <v>#DIV/0!</v>
      </c>
      <c r="AD74" s="230">
        <v>0</v>
      </c>
      <c r="AE74" s="232" t="e">
        <f t="shared" si="8"/>
        <v>#DIV/0!</v>
      </c>
      <c r="AF74" s="254"/>
      <c r="AG74" s="231" t="e">
        <f t="shared" si="16"/>
        <v>#DIV/0!</v>
      </c>
      <c r="AH74" s="230">
        <f t="shared" si="17"/>
        <v>0</v>
      </c>
      <c r="AI74" s="232" t="e">
        <f t="shared" si="9"/>
        <v>#DIV/0!</v>
      </c>
      <c r="AJ74" s="233">
        <v>0</v>
      </c>
      <c r="AK74" s="255"/>
      <c r="AL74" s="255"/>
      <c r="AM74" s="244"/>
      <c r="AN74" s="244"/>
      <c r="AO74" s="230">
        <v>0</v>
      </c>
      <c r="AP74" s="234" t="e">
        <f t="shared" si="10"/>
        <v>#DIV/0!</v>
      </c>
      <c r="AQ74" s="235">
        <v>0</v>
      </c>
      <c r="AR74" s="256" t="e">
        <f t="shared" si="11"/>
        <v>#DIV/0!</v>
      </c>
      <c r="AS74" s="235"/>
      <c r="AT74" s="235">
        <v>0</v>
      </c>
      <c r="AU74" s="256" t="e">
        <f t="shared" si="12"/>
        <v>#DIV/0!</v>
      </c>
      <c r="AV74" s="235">
        <v>0</v>
      </c>
      <c r="AW74" s="256" t="e">
        <f t="shared" si="13"/>
        <v>#DIV/0!</v>
      </c>
      <c r="AX74" s="235">
        <v>0</v>
      </c>
      <c r="AY74" s="235">
        <v>0</v>
      </c>
      <c r="AZ74" s="235">
        <v>0</v>
      </c>
      <c r="BA74" s="235">
        <v>0</v>
      </c>
      <c r="BB74" s="235">
        <v>0</v>
      </c>
      <c r="BC74" s="235">
        <v>0</v>
      </c>
      <c r="BD74" s="235">
        <v>0</v>
      </c>
      <c r="BE74" s="235">
        <v>0</v>
      </c>
      <c r="BF74" s="235" t="s">
        <v>6</v>
      </c>
      <c r="BG74" s="235"/>
      <c r="BH74" s="235"/>
      <c r="BI74" s="235"/>
      <c r="BJ74" s="244"/>
      <c r="BK74" s="244"/>
      <c r="BL74" s="244"/>
      <c r="BM74" s="244"/>
      <c r="BN74" s="244"/>
      <c r="BO74" s="244"/>
      <c r="BP74" s="244"/>
      <c r="BQ74" s="244"/>
      <c r="BR74" s="244"/>
      <c r="BS74" s="254"/>
      <c r="BT74" s="244"/>
      <c r="BU74" s="235"/>
      <c r="BV74" s="235"/>
      <c r="BW74" s="235"/>
      <c r="BX74" s="257"/>
      <c r="BY74" s="257"/>
      <c r="BZ74" s="257"/>
      <c r="CA74" s="257"/>
      <c r="CB74" s="258"/>
      <c r="CC74" s="258"/>
      <c r="CD74" s="257"/>
      <c r="CE74" s="257"/>
      <c r="CF74" s="258"/>
      <c r="CG74" s="257"/>
      <c r="CH74" s="244"/>
      <c r="CI74" s="259" t="s">
        <v>1</v>
      </c>
      <c r="CJ74" s="259"/>
      <c r="CK74" s="259"/>
      <c r="CL74" s="259"/>
      <c r="CM74" s="259"/>
      <c r="CN74" s="259"/>
      <c r="CO74" s="259"/>
      <c r="CP74" s="259"/>
      <c r="CQ74" s="259"/>
      <c r="CR74" s="259"/>
      <c r="CS74" s="260"/>
      <c r="CT74" s="261"/>
      <c r="CU74" s="260"/>
      <c r="CV74" s="259"/>
      <c r="CW74" s="259"/>
      <c r="CX74" s="259"/>
      <c r="CY74" s="191"/>
      <c r="CZ74" s="259"/>
      <c r="DA74" s="259"/>
      <c r="DB74" s="259"/>
      <c r="DD74" s="262"/>
      <c r="DE74" s="262"/>
      <c r="DF74" s="262"/>
      <c r="DG74" s="262"/>
      <c r="DH74" s="262"/>
      <c r="DI74" s="262"/>
      <c r="DJ74" s="262"/>
      <c r="DK74" s="262"/>
      <c r="DL74" s="262"/>
      <c r="DM74" s="262"/>
      <c r="DN74" s="262"/>
      <c r="DO74" s="262"/>
      <c r="DP74" s="262"/>
      <c r="DQ74" s="262"/>
      <c r="DR74" s="262"/>
      <c r="DS74" s="262"/>
      <c r="DT74" s="262"/>
      <c r="DU74" s="262"/>
      <c r="DV74" s="262"/>
      <c r="DW74" s="262"/>
      <c r="DX74" s="262"/>
      <c r="DY74" s="262"/>
      <c r="DZ74" s="262"/>
      <c r="EA74" s="262"/>
      <c r="EB74" s="262"/>
    </row>
    <row r="75" spans="1:132" s="241" customFormat="1" ht="58.5" customHeight="1">
      <c r="A75" s="242"/>
      <c r="B75" s="243"/>
      <c r="C75" s="244"/>
      <c r="D75" s="245"/>
      <c r="E75" s="246"/>
      <c r="F75" s="244"/>
      <c r="G75" s="247"/>
      <c r="H75" s="247"/>
      <c r="I75" s="244"/>
      <c r="J75" s="248"/>
      <c r="K75" s="216"/>
      <c r="L75" s="249"/>
      <c r="M75" s="244"/>
      <c r="N75" s="247"/>
      <c r="O75" s="245"/>
      <c r="P75" s="245"/>
      <c r="Q75" s="224"/>
      <c r="R75" s="225"/>
      <c r="S75" s="235"/>
      <c r="T75" s="250"/>
      <c r="U75" s="251" t="str">
        <f t="shared" si="5"/>
        <v>OK</v>
      </c>
      <c r="V75" s="264"/>
      <c r="W75" s="252"/>
      <c r="X75" s="253" t="e">
        <f t="shared" si="6"/>
        <v>#DIV/0!</v>
      </c>
      <c r="Y75" s="254"/>
      <c r="Z75" s="231" t="e">
        <f t="shared" si="14"/>
        <v>#DIV/0!</v>
      </c>
      <c r="AA75" s="254">
        <f t="shared" si="15"/>
        <v>0</v>
      </c>
      <c r="AB75" s="230">
        <v>0</v>
      </c>
      <c r="AC75" s="232" t="e">
        <f t="shared" si="7"/>
        <v>#DIV/0!</v>
      </c>
      <c r="AD75" s="230">
        <v>0</v>
      </c>
      <c r="AE75" s="232" t="e">
        <f t="shared" si="8"/>
        <v>#DIV/0!</v>
      </c>
      <c r="AF75" s="254"/>
      <c r="AG75" s="231" t="e">
        <f t="shared" si="16"/>
        <v>#DIV/0!</v>
      </c>
      <c r="AH75" s="230">
        <f t="shared" si="17"/>
        <v>0</v>
      </c>
      <c r="AI75" s="232" t="e">
        <f t="shared" si="9"/>
        <v>#DIV/0!</v>
      </c>
      <c r="AJ75" s="233">
        <v>0</v>
      </c>
      <c r="AK75" s="255"/>
      <c r="AL75" s="255"/>
      <c r="AM75" s="244"/>
      <c r="AN75" s="244"/>
      <c r="AO75" s="230">
        <v>0</v>
      </c>
      <c r="AP75" s="234" t="e">
        <f t="shared" si="10"/>
        <v>#DIV/0!</v>
      </c>
      <c r="AQ75" s="235">
        <v>0</v>
      </c>
      <c r="AR75" s="256" t="e">
        <f t="shared" si="11"/>
        <v>#DIV/0!</v>
      </c>
      <c r="AS75" s="235"/>
      <c r="AT75" s="235">
        <v>0</v>
      </c>
      <c r="AU75" s="256" t="e">
        <f t="shared" si="12"/>
        <v>#DIV/0!</v>
      </c>
      <c r="AV75" s="235">
        <v>0</v>
      </c>
      <c r="AW75" s="256" t="e">
        <f t="shared" si="13"/>
        <v>#DIV/0!</v>
      </c>
      <c r="AX75" s="235">
        <v>0</v>
      </c>
      <c r="AY75" s="235">
        <v>0</v>
      </c>
      <c r="AZ75" s="235">
        <v>0</v>
      </c>
      <c r="BA75" s="235">
        <v>0</v>
      </c>
      <c r="BB75" s="235">
        <v>0</v>
      </c>
      <c r="BC75" s="235">
        <v>0</v>
      </c>
      <c r="BD75" s="235">
        <v>0</v>
      </c>
      <c r="BE75" s="235">
        <v>0</v>
      </c>
      <c r="BF75" s="235" t="s">
        <v>6</v>
      </c>
      <c r="BG75" s="235"/>
      <c r="BH75" s="235"/>
      <c r="BI75" s="235"/>
      <c r="BJ75" s="244"/>
      <c r="BK75" s="244"/>
      <c r="BL75" s="244"/>
      <c r="BM75" s="244"/>
      <c r="BN75" s="244"/>
      <c r="BO75" s="244"/>
      <c r="BP75" s="244"/>
      <c r="BQ75" s="244"/>
      <c r="BR75" s="244"/>
      <c r="BS75" s="254"/>
      <c r="BT75" s="244"/>
      <c r="BU75" s="235"/>
      <c r="BV75" s="235"/>
      <c r="BW75" s="235"/>
      <c r="BX75" s="257"/>
      <c r="BY75" s="257"/>
      <c r="BZ75" s="257"/>
      <c r="CA75" s="257"/>
      <c r="CB75" s="258"/>
      <c r="CC75" s="258"/>
      <c r="CD75" s="257"/>
      <c r="CE75" s="257"/>
      <c r="CF75" s="258"/>
      <c r="CG75" s="257"/>
      <c r="CH75" s="244"/>
      <c r="CI75" s="259" t="s">
        <v>1</v>
      </c>
      <c r="CJ75" s="259"/>
      <c r="CK75" s="259"/>
      <c r="CL75" s="259"/>
      <c r="CM75" s="259"/>
      <c r="CN75" s="259"/>
      <c r="CO75" s="259"/>
      <c r="CP75" s="259"/>
      <c r="CQ75" s="259"/>
      <c r="CR75" s="259"/>
      <c r="CS75" s="260"/>
      <c r="CT75" s="261"/>
      <c r="CU75" s="260"/>
      <c r="CV75" s="259"/>
      <c r="CW75" s="259"/>
      <c r="CX75" s="259"/>
      <c r="CY75" s="191"/>
      <c r="CZ75" s="259"/>
      <c r="DA75" s="259"/>
      <c r="DB75" s="259"/>
      <c r="DD75" s="262"/>
      <c r="DE75" s="262"/>
      <c r="DF75" s="262"/>
      <c r="DG75" s="262"/>
      <c r="DH75" s="262"/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262"/>
      <c r="DX75" s="262"/>
      <c r="DY75" s="262"/>
      <c r="DZ75" s="262"/>
      <c r="EA75" s="262"/>
      <c r="EB75" s="262"/>
    </row>
    <row r="76" spans="1:132" s="241" customFormat="1" ht="58.5" customHeight="1">
      <c r="A76" s="242"/>
      <c r="B76" s="243"/>
      <c r="C76" s="244"/>
      <c r="D76" s="245"/>
      <c r="E76" s="246"/>
      <c r="F76" s="244"/>
      <c r="G76" s="247"/>
      <c r="H76" s="247"/>
      <c r="I76" s="244"/>
      <c r="J76" s="248"/>
      <c r="K76" s="216"/>
      <c r="L76" s="249"/>
      <c r="M76" s="244"/>
      <c r="N76" s="247"/>
      <c r="O76" s="245"/>
      <c r="P76" s="245"/>
      <c r="Q76" s="224"/>
      <c r="R76" s="225"/>
      <c r="S76" s="235"/>
      <c r="T76" s="250"/>
      <c r="U76" s="251" t="str">
        <f t="shared" si="5"/>
        <v>OK</v>
      </c>
      <c r="V76" s="264"/>
      <c r="W76" s="252"/>
      <c r="X76" s="253" t="e">
        <f t="shared" si="6"/>
        <v>#DIV/0!</v>
      </c>
      <c r="Y76" s="254"/>
      <c r="Z76" s="231" t="e">
        <f t="shared" si="14"/>
        <v>#DIV/0!</v>
      </c>
      <c r="AA76" s="254">
        <f t="shared" si="15"/>
        <v>0</v>
      </c>
      <c r="AB76" s="230">
        <v>0</v>
      </c>
      <c r="AC76" s="232" t="e">
        <f t="shared" si="7"/>
        <v>#DIV/0!</v>
      </c>
      <c r="AD76" s="230">
        <v>0</v>
      </c>
      <c r="AE76" s="232" t="e">
        <f t="shared" si="8"/>
        <v>#DIV/0!</v>
      </c>
      <c r="AF76" s="254"/>
      <c r="AG76" s="231" t="e">
        <f t="shared" si="16"/>
        <v>#DIV/0!</v>
      </c>
      <c r="AH76" s="230">
        <f t="shared" si="17"/>
        <v>0</v>
      </c>
      <c r="AI76" s="232" t="e">
        <f t="shared" si="9"/>
        <v>#DIV/0!</v>
      </c>
      <c r="AJ76" s="233">
        <v>0</v>
      </c>
      <c r="AK76" s="255"/>
      <c r="AL76" s="255"/>
      <c r="AM76" s="244"/>
      <c r="AN76" s="244"/>
      <c r="AO76" s="230">
        <v>0</v>
      </c>
      <c r="AP76" s="234" t="e">
        <f t="shared" si="10"/>
        <v>#DIV/0!</v>
      </c>
      <c r="AQ76" s="235">
        <v>0</v>
      </c>
      <c r="AR76" s="256" t="e">
        <f t="shared" si="11"/>
        <v>#DIV/0!</v>
      </c>
      <c r="AS76" s="235"/>
      <c r="AT76" s="235">
        <v>0</v>
      </c>
      <c r="AU76" s="256" t="e">
        <f t="shared" si="12"/>
        <v>#DIV/0!</v>
      </c>
      <c r="AV76" s="235">
        <v>0</v>
      </c>
      <c r="AW76" s="256" t="e">
        <f t="shared" si="13"/>
        <v>#DIV/0!</v>
      </c>
      <c r="AX76" s="235">
        <v>0</v>
      </c>
      <c r="AY76" s="235">
        <v>0</v>
      </c>
      <c r="AZ76" s="235">
        <v>0</v>
      </c>
      <c r="BA76" s="235">
        <v>0</v>
      </c>
      <c r="BB76" s="235">
        <v>0</v>
      </c>
      <c r="BC76" s="235">
        <v>0</v>
      </c>
      <c r="BD76" s="235">
        <v>0</v>
      </c>
      <c r="BE76" s="235">
        <v>0</v>
      </c>
      <c r="BF76" s="235" t="s">
        <v>6</v>
      </c>
      <c r="BG76" s="235"/>
      <c r="BH76" s="235"/>
      <c r="BI76" s="235"/>
      <c r="BJ76" s="244"/>
      <c r="BK76" s="244"/>
      <c r="BL76" s="244"/>
      <c r="BM76" s="244"/>
      <c r="BN76" s="244"/>
      <c r="BO76" s="244"/>
      <c r="BP76" s="244"/>
      <c r="BQ76" s="244"/>
      <c r="BR76" s="244"/>
      <c r="BS76" s="254"/>
      <c r="BT76" s="244"/>
      <c r="BU76" s="235"/>
      <c r="BV76" s="235"/>
      <c r="BW76" s="235"/>
      <c r="BX76" s="257"/>
      <c r="BY76" s="257"/>
      <c r="BZ76" s="257"/>
      <c r="CA76" s="257"/>
      <c r="CB76" s="258"/>
      <c r="CC76" s="258"/>
      <c r="CD76" s="257"/>
      <c r="CE76" s="257"/>
      <c r="CF76" s="258"/>
      <c r="CG76" s="257"/>
      <c r="CH76" s="244"/>
      <c r="CI76" s="259" t="s">
        <v>1</v>
      </c>
      <c r="CJ76" s="259"/>
      <c r="CK76" s="259"/>
      <c r="CL76" s="259"/>
      <c r="CM76" s="259"/>
      <c r="CN76" s="259"/>
      <c r="CO76" s="259"/>
      <c r="CP76" s="259"/>
      <c r="CQ76" s="259"/>
      <c r="CR76" s="259"/>
      <c r="CS76" s="260"/>
      <c r="CT76" s="261"/>
      <c r="CU76" s="260"/>
      <c r="CV76" s="259"/>
      <c r="CW76" s="259"/>
      <c r="CX76" s="259"/>
      <c r="CY76" s="191"/>
      <c r="CZ76" s="259"/>
      <c r="DA76" s="259"/>
      <c r="DB76" s="259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2"/>
      <c r="DT76" s="262"/>
      <c r="DU76" s="262"/>
      <c r="DV76" s="262"/>
      <c r="DW76" s="262"/>
      <c r="DX76" s="262"/>
      <c r="DY76" s="262"/>
      <c r="DZ76" s="262"/>
      <c r="EA76" s="262"/>
      <c r="EB76" s="262"/>
    </row>
    <row r="77" spans="1:132" s="241" customFormat="1" ht="58.5" customHeight="1">
      <c r="A77" s="242"/>
      <c r="B77" s="243"/>
      <c r="C77" s="244"/>
      <c r="D77" s="245"/>
      <c r="E77" s="246"/>
      <c r="F77" s="244"/>
      <c r="G77" s="247"/>
      <c r="H77" s="247"/>
      <c r="I77" s="244"/>
      <c r="J77" s="248"/>
      <c r="K77" s="216"/>
      <c r="L77" s="249"/>
      <c r="M77" s="244"/>
      <c r="N77" s="247"/>
      <c r="O77" s="245"/>
      <c r="P77" s="245"/>
      <c r="Q77" s="224"/>
      <c r="R77" s="225"/>
      <c r="S77" s="235"/>
      <c r="T77" s="250"/>
      <c r="U77" s="251" t="str">
        <f t="shared" si="5"/>
        <v>OK</v>
      </c>
      <c r="V77" s="264"/>
      <c r="W77" s="252"/>
      <c r="X77" s="253" t="e">
        <f t="shared" si="6"/>
        <v>#DIV/0!</v>
      </c>
      <c r="Y77" s="254"/>
      <c r="Z77" s="231" t="e">
        <f t="shared" si="14"/>
        <v>#DIV/0!</v>
      </c>
      <c r="AA77" s="254">
        <f t="shared" si="15"/>
        <v>0</v>
      </c>
      <c r="AB77" s="230">
        <v>0</v>
      </c>
      <c r="AC77" s="232" t="e">
        <f t="shared" si="7"/>
        <v>#DIV/0!</v>
      </c>
      <c r="AD77" s="230">
        <v>0</v>
      </c>
      <c r="AE77" s="232" t="e">
        <f t="shared" si="8"/>
        <v>#DIV/0!</v>
      </c>
      <c r="AF77" s="254"/>
      <c r="AG77" s="231" t="e">
        <f t="shared" si="16"/>
        <v>#DIV/0!</v>
      </c>
      <c r="AH77" s="230">
        <f t="shared" si="17"/>
        <v>0</v>
      </c>
      <c r="AI77" s="232" t="e">
        <f t="shared" si="9"/>
        <v>#DIV/0!</v>
      </c>
      <c r="AJ77" s="233">
        <v>0</v>
      </c>
      <c r="AK77" s="255"/>
      <c r="AL77" s="255"/>
      <c r="AM77" s="244"/>
      <c r="AN77" s="244"/>
      <c r="AO77" s="230">
        <v>0</v>
      </c>
      <c r="AP77" s="234" t="e">
        <f t="shared" si="10"/>
        <v>#DIV/0!</v>
      </c>
      <c r="AQ77" s="235">
        <v>0</v>
      </c>
      <c r="AR77" s="256" t="e">
        <f t="shared" si="11"/>
        <v>#DIV/0!</v>
      </c>
      <c r="AS77" s="235"/>
      <c r="AT77" s="235">
        <v>0</v>
      </c>
      <c r="AU77" s="256" t="e">
        <f t="shared" si="12"/>
        <v>#DIV/0!</v>
      </c>
      <c r="AV77" s="235">
        <v>0</v>
      </c>
      <c r="AW77" s="256" t="e">
        <f t="shared" si="13"/>
        <v>#DIV/0!</v>
      </c>
      <c r="AX77" s="235">
        <v>0</v>
      </c>
      <c r="AY77" s="235">
        <v>0</v>
      </c>
      <c r="AZ77" s="235">
        <v>0</v>
      </c>
      <c r="BA77" s="235">
        <v>0</v>
      </c>
      <c r="BB77" s="235">
        <v>0</v>
      </c>
      <c r="BC77" s="235">
        <v>0</v>
      </c>
      <c r="BD77" s="235">
        <v>0</v>
      </c>
      <c r="BE77" s="235">
        <v>0</v>
      </c>
      <c r="BF77" s="235" t="s">
        <v>6</v>
      </c>
      <c r="BG77" s="235"/>
      <c r="BH77" s="235"/>
      <c r="BI77" s="235"/>
      <c r="BJ77" s="244"/>
      <c r="BK77" s="244"/>
      <c r="BL77" s="244"/>
      <c r="BM77" s="244"/>
      <c r="BN77" s="244"/>
      <c r="BO77" s="244"/>
      <c r="BP77" s="244"/>
      <c r="BQ77" s="244"/>
      <c r="BR77" s="244"/>
      <c r="BS77" s="254"/>
      <c r="BT77" s="244"/>
      <c r="BU77" s="235"/>
      <c r="BV77" s="235"/>
      <c r="BW77" s="235"/>
      <c r="BX77" s="257"/>
      <c r="BY77" s="257"/>
      <c r="BZ77" s="257"/>
      <c r="CA77" s="257"/>
      <c r="CB77" s="258"/>
      <c r="CC77" s="258"/>
      <c r="CD77" s="257"/>
      <c r="CE77" s="257"/>
      <c r="CF77" s="258"/>
      <c r="CG77" s="257"/>
      <c r="CH77" s="244"/>
      <c r="CI77" s="259" t="s">
        <v>1</v>
      </c>
      <c r="CJ77" s="259"/>
      <c r="CK77" s="259"/>
      <c r="CL77" s="259"/>
      <c r="CM77" s="259"/>
      <c r="CN77" s="259"/>
      <c r="CO77" s="259"/>
      <c r="CP77" s="259"/>
      <c r="CQ77" s="259"/>
      <c r="CR77" s="259"/>
      <c r="CS77" s="260"/>
      <c r="CT77" s="261"/>
      <c r="CU77" s="260"/>
      <c r="CV77" s="259"/>
      <c r="CW77" s="259"/>
      <c r="CX77" s="259"/>
      <c r="CY77" s="191"/>
      <c r="CZ77" s="259"/>
      <c r="DA77" s="259"/>
      <c r="DB77" s="259"/>
      <c r="DD77" s="262"/>
      <c r="DE77" s="262"/>
      <c r="DF77" s="262"/>
      <c r="DG77" s="262"/>
      <c r="DH77" s="262"/>
      <c r="DI77" s="262"/>
      <c r="DJ77" s="262"/>
      <c r="DK77" s="262"/>
      <c r="DL77" s="262"/>
      <c r="DM77" s="262"/>
      <c r="DN77" s="262"/>
      <c r="DO77" s="262"/>
      <c r="DP77" s="262"/>
      <c r="DQ77" s="262"/>
      <c r="DR77" s="262"/>
      <c r="DS77" s="262"/>
      <c r="DT77" s="262"/>
      <c r="DU77" s="262"/>
      <c r="DV77" s="262"/>
      <c r="DW77" s="262"/>
      <c r="DX77" s="262"/>
      <c r="DY77" s="262"/>
      <c r="DZ77" s="262"/>
      <c r="EA77" s="262"/>
      <c r="EB77" s="262"/>
    </row>
    <row r="78" spans="1:132" s="241" customFormat="1" ht="79.75" customHeight="1">
      <c r="A78" s="242"/>
      <c r="B78" s="243"/>
      <c r="C78" s="244"/>
      <c r="D78" s="245"/>
      <c r="E78" s="246"/>
      <c r="F78" s="244"/>
      <c r="G78" s="247"/>
      <c r="H78" s="247"/>
      <c r="I78" s="244"/>
      <c r="J78" s="248"/>
      <c r="K78" s="216"/>
      <c r="L78" s="249"/>
      <c r="M78" s="244"/>
      <c r="N78" s="247"/>
      <c r="O78" s="245"/>
      <c r="P78" s="245"/>
      <c r="Q78" s="224"/>
      <c r="R78" s="225"/>
      <c r="S78" s="235"/>
      <c r="T78" s="250"/>
      <c r="U78" s="251" t="str">
        <f t="shared" si="5"/>
        <v>OK</v>
      </c>
      <c r="V78" s="264"/>
      <c r="W78" s="252"/>
      <c r="X78" s="253" t="e">
        <f t="shared" si="6"/>
        <v>#DIV/0!</v>
      </c>
      <c r="Y78" s="254"/>
      <c r="Z78" s="231" t="e">
        <f t="shared" si="14"/>
        <v>#DIV/0!</v>
      </c>
      <c r="AA78" s="254">
        <f t="shared" si="15"/>
        <v>0</v>
      </c>
      <c r="AB78" s="230">
        <v>0</v>
      </c>
      <c r="AC78" s="232" t="e">
        <f t="shared" si="7"/>
        <v>#DIV/0!</v>
      </c>
      <c r="AD78" s="230">
        <v>0</v>
      </c>
      <c r="AE78" s="232" t="e">
        <f t="shared" si="8"/>
        <v>#DIV/0!</v>
      </c>
      <c r="AF78" s="254"/>
      <c r="AG78" s="231" t="e">
        <f t="shared" si="16"/>
        <v>#DIV/0!</v>
      </c>
      <c r="AH78" s="230">
        <f t="shared" si="17"/>
        <v>0</v>
      </c>
      <c r="AI78" s="232" t="e">
        <f t="shared" si="9"/>
        <v>#DIV/0!</v>
      </c>
      <c r="AJ78" s="233">
        <v>0</v>
      </c>
      <c r="AK78" s="255"/>
      <c r="AL78" s="255"/>
      <c r="AM78" s="244"/>
      <c r="AN78" s="244"/>
      <c r="AO78" s="230">
        <v>0</v>
      </c>
      <c r="AP78" s="234" t="e">
        <f t="shared" si="10"/>
        <v>#DIV/0!</v>
      </c>
      <c r="AQ78" s="235">
        <v>0</v>
      </c>
      <c r="AR78" s="256" t="e">
        <f t="shared" si="11"/>
        <v>#DIV/0!</v>
      </c>
      <c r="AS78" s="235"/>
      <c r="AT78" s="235">
        <v>0</v>
      </c>
      <c r="AU78" s="256" t="e">
        <f t="shared" si="12"/>
        <v>#DIV/0!</v>
      </c>
      <c r="AV78" s="235">
        <v>0</v>
      </c>
      <c r="AW78" s="256" t="e">
        <f t="shared" si="13"/>
        <v>#DIV/0!</v>
      </c>
      <c r="AX78" s="235">
        <v>0</v>
      </c>
      <c r="AY78" s="235">
        <v>0</v>
      </c>
      <c r="AZ78" s="235">
        <v>0</v>
      </c>
      <c r="BA78" s="235">
        <v>0</v>
      </c>
      <c r="BB78" s="235">
        <v>0</v>
      </c>
      <c r="BC78" s="235">
        <v>0</v>
      </c>
      <c r="BD78" s="235">
        <v>0</v>
      </c>
      <c r="BE78" s="235">
        <v>0</v>
      </c>
      <c r="BF78" s="235" t="s">
        <v>6</v>
      </c>
      <c r="BG78" s="235"/>
      <c r="BH78" s="235"/>
      <c r="BI78" s="235"/>
      <c r="BJ78" s="244"/>
      <c r="BK78" s="244"/>
      <c r="BL78" s="244"/>
      <c r="BM78" s="244"/>
      <c r="BN78" s="244"/>
      <c r="BO78" s="244"/>
      <c r="BP78" s="244"/>
      <c r="BQ78" s="244"/>
      <c r="BR78" s="244"/>
      <c r="BS78" s="254"/>
      <c r="BT78" s="244"/>
      <c r="BU78" s="235"/>
      <c r="BV78" s="235"/>
      <c r="BW78" s="235"/>
      <c r="BX78" s="257"/>
      <c r="BY78" s="257"/>
      <c r="BZ78" s="257"/>
      <c r="CA78" s="257"/>
      <c r="CB78" s="258"/>
      <c r="CC78" s="258"/>
      <c r="CD78" s="257"/>
      <c r="CE78" s="257"/>
      <c r="CF78" s="258"/>
      <c r="CG78" s="257"/>
      <c r="CH78" s="244"/>
      <c r="CI78" s="259" t="s">
        <v>1</v>
      </c>
      <c r="CJ78" s="259"/>
      <c r="CK78" s="259"/>
      <c r="CL78" s="259"/>
      <c r="CM78" s="259"/>
      <c r="CN78" s="259"/>
      <c r="CO78" s="259"/>
      <c r="CP78" s="259"/>
      <c r="CQ78" s="259"/>
      <c r="CR78" s="259"/>
      <c r="CS78" s="260"/>
      <c r="CT78" s="261"/>
      <c r="CU78" s="260"/>
      <c r="CV78" s="259"/>
      <c r="CW78" s="259"/>
      <c r="CX78" s="259"/>
      <c r="CY78" s="191"/>
      <c r="CZ78" s="259"/>
      <c r="DA78" s="259"/>
      <c r="DB78" s="259"/>
      <c r="DD78" s="262"/>
      <c r="DE78" s="262"/>
      <c r="DF78" s="262"/>
      <c r="DG78" s="262"/>
      <c r="DH78" s="262"/>
      <c r="DI78" s="262"/>
      <c r="DJ78" s="262"/>
      <c r="DK78" s="262"/>
      <c r="DL78" s="262"/>
      <c r="DM78" s="262"/>
      <c r="DN78" s="262"/>
      <c r="DO78" s="262"/>
      <c r="DP78" s="262"/>
      <c r="DQ78" s="262"/>
      <c r="DR78" s="262"/>
      <c r="DS78" s="262"/>
      <c r="DT78" s="262"/>
      <c r="DU78" s="262"/>
      <c r="DV78" s="262"/>
      <c r="DW78" s="262"/>
      <c r="DX78" s="262"/>
      <c r="DY78" s="262"/>
      <c r="DZ78" s="262"/>
      <c r="EA78" s="262"/>
      <c r="EB78" s="262"/>
    </row>
    <row r="79" spans="1:132" s="241" customFormat="1" ht="75" customHeight="1">
      <c r="A79" s="242"/>
      <c r="B79" s="243"/>
      <c r="C79" s="244"/>
      <c r="D79" s="245"/>
      <c r="E79" s="246"/>
      <c r="F79" s="244"/>
      <c r="G79" s="247"/>
      <c r="H79" s="247"/>
      <c r="I79" s="244"/>
      <c r="J79" s="248"/>
      <c r="K79" s="216"/>
      <c r="L79" s="249"/>
      <c r="M79" s="244"/>
      <c r="N79" s="247"/>
      <c r="O79" s="245"/>
      <c r="P79" s="245"/>
      <c r="Q79" s="224"/>
      <c r="R79" s="225"/>
      <c r="S79" s="235"/>
      <c r="T79" s="250"/>
      <c r="U79" s="251" t="str">
        <f t="shared" si="5"/>
        <v>OK</v>
      </c>
      <c r="V79" s="252"/>
      <c r="W79" s="252"/>
      <c r="X79" s="253" t="e">
        <f t="shared" si="6"/>
        <v>#DIV/0!</v>
      </c>
      <c r="Y79" s="254"/>
      <c r="Z79" s="231" t="e">
        <f t="shared" si="14"/>
        <v>#DIV/0!</v>
      </c>
      <c r="AA79" s="254">
        <f t="shared" si="15"/>
        <v>0</v>
      </c>
      <c r="AB79" s="230">
        <v>0</v>
      </c>
      <c r="AC79" s="232" t="e">
        <f t="shared" si="7"/>
        <v>#DIV/0!</v>
      </c>
      <c r="AD79" s="230">
        <v>0</v>
      </c>
      <c r="AE79" s="232" t="e">
        <f t="shared" si="8"/>
        <v>#DIV/0!</v>
      </c>
      <c r="AF79" s="254"/>
      <c r="AG79" s="231" t="e">
        <f t="shared" si="16"/>
        <v>#DIV/0!</v>
      </c>
      <c r="AH79" s="230">
        <f t="shared" si="17"/>
        <v>0</v>
      </c>
      <c r="AI79" s="232" t="e">
        <f t="shared" si="9"/>
        <v>#DIV/0!</v>
      </c>
      <c r="AJ79" s="233">
        <v>0</v>
      </c>
      <c r="AK79" s="255"/>
      <c r="AL79" s="255"/>
      <c r="AM79" s="244"/>
      <c r="AN79" s="244"/>
      <c r="AO79" s="230">
        <v>0</v>
      </c>
      <c r="AP79" s="234" t="e">
        <f t="shared" si="10"/>
        <v>#DIV/0!</v>
      </c>
      <c r="AQ79" s="235">
        <v>0</v>
      </c>
      <c r="AR79" s="256" t="e">
        <f t="shared" si="11"/>
        <v>#DIV/0!</v>
      </c>
      <c r="AS79" s="235"/>
      <c r="AT79" s="235">
        <v>0</v>
      </c>
      <c r="AU79" s="256" t="e">
        <f t="shared" si="12"/>
        <v>#DIV/0!</v>
      </c>
      <c r="AV79" s="235">
        <v>0</v>
      </c>
      <c r="AW79" s="256" t="e">
        <f t="shared" si="13"/>
        <v>#DIV/0!</v>
      </c>
      <c r="AX79" s="235">
        <v>0</v>
      </c>
      <c r="AY79" s="235">
        <v>0</v>
      </c>
      <c r="AZ79" s="235">
        <v>0</v>
      </c>
      <c r="BA79" s="235">
        <v>0</v>
      </c>
      <c r="BB79" s="235">
        <v>0</v>
      </c>
      <c r="BC79" s="235">
        <v>0</v>
      </c>
      <c r="BD79" s="235">
        <v>0</v>
      </c>
      <c r="BE79" s="235">
        <v>0</v>
      </c>
      <c r="BF79" s="235" t="s">
        <v>6</v>
      </c>
      <c r="BG79" s="235"/>
      <c r="BH79" s="235"/>
      <c r="BI79" s="235"/>
      <c r="BJ79" s="244"/>
      <c r="BK79" s="244"/>
      <c r="BL79" s="244"/>
      <c r="BM79" s="244"/>
      <c r="BN79" s="244"/>
      <c r="BO79" s="244"/>
      <c r="BP79" s="244"/>
      <c r="BQ79" s="244"/>
      <c r="BR79" s="244"/>
      <c r="BS79" s="254"/>
      <c r="BT79" s="244"/>
      <c r="BU79" s="235"/>
      <c r="BV79" s="235"/>
      <c r="BW79" s="235"/>
      <c r="BX79" s="257"/>
      <c r="BY79" s="257"/>
      <c r="BZ79" s="257"/>
      <c r="CA79" s="257"/>
      <c r="CB79" s="258"/>
      <c r="CC79" s="258"/>
      <c r="CD79" s="257"/>
      <c r="CE79" s="257"/>
      <c r="CF79" s="258"/>
      <c r="CG79" s="257"/>
      <c r="CH79" s="244"/>
      <c r="CI79" s="259" t="s">
        <v>1</v>
      </c>
      <c r="CJ79" s="259"/>
      <c r="CK79" s="259"/>
      <c r="CL79" s="259"/>
      <c r="CM79" s="259"/>
      <c r="CN79" s="259"/>
      <c r="CO79" s="259"/>
      <c r="CP79" s="259"/>
      <c r="CQ79" s="259"/>
      <c r="CR79" s="259"/>
      <c r="CS79" s="260"/>
      <c r="CT79" s="261"/>
      <c r="CU79" s="260"/>
      <c r="CV79" s="259"/>
      <c r="CW79" s="259"/>
      <c r="CX79" s="259"/>
      <c r="CY79" s="191"/>
      <c r="CZ79" s="259"/>
      <c r="DA79" s="259"/>
      <c r="DB79" s="259"/>
      <c r="DD79" s="262"/>
      <c r="DE79" s="262"/>
      <c r="DF79" s="262"/>
      <c r="DG79" s="262"/>
      <c r="DH79" s="262"/>
      <c r="DI79" s="262"/>
      <c r="DJ79" s="262"/>
      <c r="DK79" s="262"/>
      <c r="DL79" s="262"/>
      <c r="DM79" s="262"/>
      <c r="DN79" s="262"/>
      <c r="DO79" s="262"/>
      <c r="DP79" s="262"/>
      <c r="DQ79" s="262"/>
      <c r="DR79" s="262"/>
      <c r="DS79" s="262"/>
      <c r="DT79" s="262"/>
      <c r="DU79" s="262"/>
      <c r="DV79" s="262"/>
      <c r="DW79" s="262"/>
      <c r="DX79" s="262"/>
      <c r="DY79" s="262"/>
      <c r="DZ79" s="262"/>
      <c r="EA79" s="262"/>
      <c r="EB79" s="262"/>
    </row>
    <row r="80" spans="1:132" s="241" customFormat="1" ht="79" customHeight="1">
      <c r="A80" s="242"/>
      <c r="B80" s="243"/>
      <c r="C80" s="244"/>
      <c r="D80" s="245"/>
      <c r="E80" s="246"/>
      <c r="F80" s="244"/>
      <c r="G80" s="247"/>
      <c r="H80" s="247"/>
      <c r="I80" s="244"/>
      <c r="J80" s="248"/>
      <c r="K80" s="216"/>
      <c r="L80" s="249"/>
      <c r="M80" s="244"/>
      <c r="N80" s="247"/>
      <c r="O80" s="245"/>
      <c r="P80" s="245"/>
      <c r="Q80" s="224"/>
      <c r="R80" s="225"/>
      <c r="S80" s="235"/>
      <c r="T80" s="250"/>
      <c r="U80" s="251" t="str">
        <f t="shared" si="5"/>
        <v>OK</v>
      </c>
      <c r="V80" s="252"/>
      <c r="W80" s="252"/>
      <c r="X80" s="253" t="e">
        <f t="shared" si="6"/>
        <v>#DIV/0!</v>
      </c>
      <c r="Y80" s="254"/>
      <c r="Z80" s="231" t="e">
        <f t="shared" si="14"/>
        <v>#DIV/0!</v>
      </c>
      <c r="AA80" s="254">
        <f t="shared" si="15"/>
        <v>0</v>
      </c>
      <c r="AB80" s="230">
        <v>0</v>
      </c>
      <c r="AC80" s="232" t="e">
        <f t="shared" si="7"/>
        <v>#DIV/0!</v>
      </c>
      <c r="AD80" s="230">
        <v>0</v>
      </c>
      <c r="AE80" s="232" t="e">
        <f t="shared" si="8"/>
        <v>#DIV/0!</v>
      </c>
      <c r="AF80" s="254"/>
      <c r="AG80" s="231" t="e">
        <f t="shared" si="16"/>
        <v>#DIV/0!</v>
      </c>
      <c r="AH80" s="230">
        <f t="shared" si="17"/>
        <v>0</v>
      </c>
      <c r="AI80" s="232" t="e">
        <f t="shared" si="9"/>
        <v>#DIV/0!</v>
      </c>
      <c r="AJ80" s="233">
        <v>0</v>
      </c>
      <c r="AK80" s="255"/>
      <c r="AL80" s="255"/>
      <c r="AM80" s="244"/>
      <c r="AN80" s="244"/>
      <c r="AO80" s="230">
        <v>0</v>
      </c>
      <c r="AP80" s="234" t="e">
        <f t="shared" si="10"/>
        <v>#DIV/0!</v>
      </c>
      <c r="AQ80" s="235">
        <v>0</v>
      </c>
      <c r="AR80" s="256" t="e">
        <f t="shared" si="11"/>
        <v>#DIV/0!</v>
      </c>
      <c r="AS80" s="235"/>
      <c r="AT80" s="235">
        <v>0</v>
      </c>
      <c r="AU80" s="256" t="e">
        <f t="shared" si="12"/>
        <v>#DIV/0!</v>
      </c>
      <c r="AV80" s="235">
        <v>0</v>
      </c>
      <c r="AW80" s="256" t="e">
        <f t="shared" si="13"/>
        <v>#DIV/0!</v>
      </c>
      <c r="AX80" s="235">
        <v>0</v>
      </c>
      <c r="AY80" s="235">
        <v>0</v>
      </c>
      <c r="AZ80" s="235">
        <v>0</v>
      </c>
      <c r="BA80" s="235">
        <v>0</v>
      </c>
      <c r="BB80" s="235">
        <v>0</v>
      </c>
      <c r="BC80" s="235">
        <v>0</v>
      </c>
      <c r="BD80" s="235">
        <v>0</v>
      </c>
      <c r="BE80" s="235">
        <v>0</v>
      </c>
      <c r="BF80" s="235" t="s">
        <v>6</v>
      </c>
      <c r="BG80" s="235"/>
      <c r="BH80" s="235"/>
      <c r="BI80" s="235"/>
      <c r="BJ80" s="244"/>
      <c r="BK80" s="244"/>
      <c r="BL80" s="244"/>
      <c r="BM80" s="244"/>
      <c r="BN80" s="244"/>
      <c r="BO80" s="244"/>
      <c r="BP80" s="244"/>
      <c r="BQ80" s="244"/>
      <c r="BR80" s="244"/>
      <c r="BS80" s="254"/>
      <c r="BT80" s="244"/>
      <c r="BU80" s="235"/>
      <c r="BV80" s="235"/>
      <c r="BW80" s="235"/>
      <c r="BX80" s="257"/>
      <c r="BY80" s="257"/>
      <c r="BZ80" s="257"/>
      <c r="CA80" s="257"/>
      <c r="CB80" s="258"/>
      <c r="CC80" s="258"/>
      <c r="CD80" s="257"/>
      <c r="CE80" s="257"/>
      <c r="CF80" s="258"/>
      <c r="CG80" s="257"/>
      <c r="CH80" s="244"/>
      <c r="CI80" s="259" t="s">
        <v>1</v>
      </c>
      <c r="CJ80" s="259"/>
      <c r="CK80" s="259"/>
      <c r="CL80" s="259"/>
      <c r="CM80" s="259"/>
      <c r="CN80" s="259"/>
      <c r="CO80" s="259"/>
      <c r="CP80" s="259"/>
      <c r="CQ80" s="259"/>
      <c r="CR80" s="259"/>
      <c r="CS80" s="260"/>
      <c r="CT80" s="261"/>
      <c r="CU80" s="260"/>
      <c r="CV80" s="259"/>
      <c r="CW80" s="259"/>
      <c r="CX80" s="259"/>
      <c r="CY80" s="191"/>
      <c r="CZ80" s="259"/>
      <c r="DA80" s="259"/>
      <c r="DB80" s="259"/>
      <c r="DD80" s="262"/>
      <c r="DE80" s="262"/>
      <c r="DF80" s="262"/>
      <c r="DG80" s="262"/>
      <c r="DH80" s="262"/>
      <c r="DI80" s="262"/>
      <c r="DJ80" s="262"/>
      <c r="DK80" s="262"/>
      <c r="DL80" s="262"/>
      <c r="DM80" s="262"/>
      <c r="DN80" s="262"/>
      <c r="DO80" s="262"/>
      <c r="DP80" s="262"/>
      <c r="DQ80" s="262"/>
      <c r="DR80" s="262"/>
      <c r="DS80" s="262"/>
      <c r="DT80" s="262"/>
      <c r="DU80" s="262"/>
      <c r="DV80" s="262"/>
      <c r="DW80" s="262"/>
      <c r="DX80" s="262"/>
      <c r="DY80" s="262"/>
      <c r="DZ80" s="262"/>
      <c r="EA80" s="262"/>
      <c r="EB80" s="262"/>
    </row>
    <row r="81" spans="1:132" s="241" customFormat="1" ht="58.5" customHeight="1">
      <c r="A81" s="242"/>
      <c r="B81" s="243"/>
      <c r="C81" s="244"/>
      <c r="D81" s="245"/>
      <c r="E81" s="246"/>
      <c r="F81" s="244"/>
      <c r="G81" s="247"/>
      <c r="H81" s="247"/>
      <c r="I81" s="244"/>
      <c r="J81" s="265"/>
      <c r="K81" s="216"/>
      <c r="L81" s="249"/>
      <c r="M81" s="244"/>
      <c r="N81" s="247"/>
      <c r="O81" s="245"/>
      <c r="P81" s="245"/>
      <c r="Q81" s="224"/>
      <c r="R81" s="225"/>
      <c r="S81" s="235"/>
      <c r="T81" s="250"/>
      <c r="U81" s="251" t="str">
        <f t="shared" si="5"/>
        <v>OK</v>
      </c>
      <c r="V81" s="264"/>
      <c r="W81" s="252"/>
      <c r="X81" s="253" t="e">
        <f t="shared" si="6"/>
        <v>#DIV/0!</v>
      </c>
      <c r="Y81" s="254"/>
      <c r="Z81" s="231" t="e">
        <f t="shared" si="14"/>
        <v>#DIV/0!</v>
      </c>
      <c r="AA81" s="254">
        <f t="shared" si="15"/>
        <v>0</v>
      </c>
      <c r="AB81" s="230">
        <v>0</v>
      </c>
      <c r="AC81" s="232" t="e">
        <f t="shared" si="7"/>
        <v>#DIV/0!</v>
      </c>
      <c r="AD81" s="230">
        <v>0</v>
      </c>
      <c r="AE81" s="232" t="e">
        <f t="shared" si="8"/>
        <v>#DIV/0!</v>
      </c>
      <c r="AF81" s="254"/>
      <c r="AG81" s="231" t="e">
        <f t="shared" si="16"/>
        <v>#DIV/0!</v>
      </c>
      <c r="AH81" s="230">
        <f t="shared" si="17"/>
        <v>0</v>
      </c>
      <c r="AI81" s="232" t="e">
        <f t="shared" si="9"/>
        <v>#DIV/0!</v>
      </c>
      <c r="AJ81" s="233">
        <v>0</v>
      </c>
      <c r="AK81" s="255"/>
      <c r="AL81" s="255"/>
      <c r="AM81" s="244"/>
      <c r="AN81" s="244"/>
      <c r="AO81" s="230">
        <v>0</v>
      </c>
      <c r="AP81" s="234" t="e">
        <f t="shared" si="10"/>
        <v>#DIV/0!</v>
      </c>
      <c r="AQ81" s="235">
        <v>0</v>
      </c>
      <c r="AR81" s="256" t="e">
        <f t="shared" si="11"/>
        <v>#DIV/0!</v>
      </c>
      <c r="AS81" s="235"/>
      <c r="AT81" s="235">
        <v>0</v>
      </c>
      <c r="AU81" s="256" t="e">
        <f t="shared" si="12"/>
        <v>#DIV/0!</v>
      </c>
      <c r="AV81" s="235">
        <v>0</v>
      </c>
      <c r="AW81" s="256" t="e">
        <f t="shared" si="13"/>
        <v>#DIV/0!</v>
      </c>
      <c r="AX81" s="235">
        <v>0</v>
      </c>
      <c r="AY81" s="235">
        <v>0</v>
      </c>
      <c r="AZ81" s="235">
        <v>0</v>
      </c>
      <c r="BA81" s="235">
        <v>0</v>
      </c>
      <c r="BB81" s="235">
        <v>0</v>
      </c>
      <c r="BC81" s="235">
        <v>0</v>
      </c>
      <c r="BD81" s="235">
        <v>0</v>
      </c>
      <c r="BE81" s="235">
        <v>0</v>
      </c>
      <c r="BF81" s="235" t="s">
        <v>6</v>
      </c>
      <c r="BG81" s="235"/>
      <c r="BH81" s="235"/>
      <c r="BI81" s="235"/>
      <c r="BJ81" s="244"/>
      <c r="BK81" s="244"/>
      <c r="BL81" s="244"/>
      <c r="BM81" s="244"/>
      <c r="BN81" s="244"/>
      <c r="BO81" s="244"/>
      <c r="BP81" s="244"/>
      <c r="BQ81" s="244"/>
      <c r="BR81" s="244"/>
      <c r="BS81" s="254"/>
      <c r="BT81" s="244"/>
      <c r="BU81" s="235"/>
      <c r="BV81" s="235"/>
      <c r="BW81" s="235"/>
      <c r="BX81" s="257"/>
      <c r="BY81" s="257"/>
      <c r="BZ81" s="257"/>
      <c r="CA81" s="257"/>
      <c r="CB81" s="258"/>
      <c r="CC81" s="258"/>
      <c r="CD81" s="257"/>
      <c r="CE81" s="257"/>
      <c r="CF81" s="258"/>
      <c r="CG81" s="257"/>
      <c r="CH81" s="244"/>
      <c r="CI81" s="259" t="s">
        <v>1</v>
      </c>
      <c r="CJ81" s="259"/>
      <c r="CK81" s="259"/>
      <c r="CL81" s="259"/>
      <c r="CM81" s="259"/>
      <c r="CN81" s="259"/>
      <c r="CO81" s="259"/>
      <c r="CP81" s="259"/>
      <c r="CQ81" s="259"/>
      <c r="CR81" s="259"/>
      <c r="CS81" s="260"/>
      <c r="CT81" s="261"/>
      <c r="CU81" s="260"/>
      <c r="CV81" s="259"/>
      <c r="CW81" s="259"/>
      <c r="CX81" s="259"/>
      <c r="CY81" s="191"/>
      <c r="CZ81" s="259"/>
      <c r="DA81" s="259"/>
      <c r="DB81" s="259"/>
      <c r="DD81" s="262"/>
      <c r="DE81" s="262"/>
      <c r="DF81" s="262"/>
      <c r="DG81" s="262"/>
      <c r="DH81" s="262"/>
      <c r="DI81" s="262"/>
      <c r="DJ81" s="262"/>
      <c r="DK81" s="262"/>
      <c r="DL81" s="262"/>
      <c r="DM81" s="262"/>
      <c r="DN81" s="262"/>
      <c r="DO81" s="262"/>
      <c r="DP81" s="262"/>
      <c r="DQ81" s="262"/>
      <c r="DR81" s="262"/>
      <c r="DS81" s="262"/>
      <c r="DT81" s="262"/>
      <c r="DU81" s="262"/>
      <c r="DV81" s="262"/>
      <c r="DW81" s="262"/>
      <c r="DX81" s="262"/>
      <c r="DY81" s="262"/>
      <c r="DZ81" s="262"/>
      <c r="EA81" s="262"/>
      <c r="EB81" s="262"/>
    </row>
    <row r="82" spans="1:132" s="241" customFormat="1" ht="58.5" customHeight="1">
      <c r="A82" s="242"/>
      <c r="B82" s="243"/>
      <c r="C82" s="244"/>
      <c r="D82" s="245"/>
      <c r="E82" s="246"/>
      <c r="F82" s="244"/>
      <c r="G82" s="244"/>
      <c r="H82" s="244"/>
      <c r="I82" s="244"/>
      <c r="J82" s="248"/>
      <c r="K82" s="216"/>
      <c r="L82" s="235"/>
      <c r="M82" s="244"/>
      <c r="N82" s="247"/>
      <c r="O82" s="245"/>
      <c r="P82" s="244"/>
      <c r="Q82" s="224"/>
      <c r="R82" s="225"/>
      <c r="S82" s="235"/>
      <c r="T82" s="250"/>
      <c r="U82" s="251" t="str">
        <f t="shared" si="5"/>
        <v>OK</v>
      </c>
      <c r="V82" s="264"/>
      <c r="W82" s="252"/>
      <c r="X82" s="253" t="e">
        <f t="shared" si="6"/>
        <v>#DIV/0!</v>
      </c>
      <c r="Y82" s="254"/>
      <c r="Z82" s="231" t="e">
        <f t="shared" si="14"/>
        <v>#DIV/0!</v>
      </c>
      <c r="AA82" s="254">
        <f t="shared" si="15"/>
        <v>0</v>
      </c>
      <c r="AB82" s="230">
        <v>0</v>
      </c>
      <c r="AC82" s="232" t="e">
        <f t="shared" si="7"/>
        <v>#DIV/0!</v>
      </c>
      <c r="AD82" s="230">
        <v>0</v>
      </c>
      <c r="AE82" s="232" t="e">
        <f t="shared" si="8"/>
        <v>#DIV/0!</v>
      </c>
      <c r="AF82" s="254"/>
      <c r="AG82" s="231" t="e">
        <f t="shared" si="16"/>
        <v>#DIV/0!</v>
      </c>
      <c r="AH82" s="230">
        <f t="shared" si="17"/>
        <v>0</v>
      </c>
      <c r="AI82" s="232" t="e">
        <f t="shared" si="9"/>
        <v>#DIV/0!</v>
      </c>
      <c r="AJ82" s="233">
        <v>0</v>
      </c>
      <c r="AK82" s="255"/>
      <c r="AL82" s="255"/>
      <c r="AM82" s="244"/>
      <c r="AN82" s="244"/>
      <c r="AO82" s="230">
        <v>0</v>
      </c>
      <c r="AP82" s="234" t="e">
        <f t="shared" si="10"/>
        <v>#DIV/0!</v>
      </c>
      <c r="AQ82" s="235">
        <v>0</v>
      </c>
      <c r="AR82" s="256" t="e">
        <f t="shared" si="11"/>
        <v>#DIV/0!</v>
      </c>
      <c r="AS82" s="235"/>
      <c r="AT82" s="235">
        <v>0</v>
      </c>
      <c r="AU82" s="256" t="e">
        <f t="shared" si="12"/>
        <v>#DIV/0!</v>
      </c>
      <c r="AV82" s="235">
        <v>0</v>
      </c>
      <c r="AW82" s="256" t="e">
        <f t="shared" si="13"/>
        <v>#DIV/0!</v>
      </c>
      <c r="AX82" s="235">
        <v>0</v>
      </c>
      <c r="AY82" s="235">
        <v>0</v>
      </c>
      <c r="AZ82" s="235">
        <v>0</v>
      </c>
      <c r="BA82" s="235">
        <v>0</v>
      </c>
      <c r="BB82" s="235">
        <v>0</v>
      </c>
      <c r="BC82" s="235">
        <v>0</v>
      </c>
      <c r="BD82" s="235">
        <v>0</v>
      </c>
      <c r="BE82" s="235">
        <v>0</v>
      </c>
      <c r="BF82" s="235" t="s">
        <v>6</v>
      </c>
      <c r="BG82" s="235"/>
      <c r="BH82" s="235"/>
      <c r="BI82" s="235"/>
      <c r="BJ82" s="244"/>
      <c r="BK82" s="244"/>
      <c r="BL82" s="244"/>
      <c r="BM82" s="244"/>
      <c r="BN82" s="244"/>
      <c r="BO82" s="244"/>
      <c r="BP82" s="244"/>
      <c r="BQ82" s="244"/>
      <c r="BR82" s="244"/>
      <c r="BS82" s="254"/>
      <c r="BT82" s="244"/>
      <c r="BU82" s="235"/>
      <c r="BV82" s="235"/>
      <c r="BW82" s="235"/>
      <c r="BX82" s="257"/>
      <c r="BY82" s="257"/>
      <c r="BZ82" s="257"/>
      <c r="CA82" s="257"/>
      <c r="CB82" s="258"/>
      <c r="CC82" s="258"/>
      <c r="CD82" s="257"/>
      <c r="CE82" s="257"/>
      <c r="CF82" s="258"/>
      <c r="CG82" s="257"/>
      <c r="CH82" s="244"/>
      <c r="CI82" s="259" t="s">
        <v>1</v>
      </c>
      <c r="CJ82" s="259"/>
      <c r="CK82" s="259"/>
      <c r="CL82" s="259"/>
      <c r="CM82" s="259"/>
      <c r="CN82" s="259"/>
      <c r="CO82" s="259"/>
      <c r="CP82" s="259"/>
      <c r="CQ82" s="259"/>
      <c r="CR82" s="259"/>
      <c r="CS82" s="260"/>
      <c r="CT82" s="261"/>
      <c r="CU82" s="260"/>
      <c r="CV82" s="259"/>
      <c r="CW82" s="259"/>
      <c r="CX82" s="259"/>
      <c r="CY82" s="191"/>
      <c r="CZ82" s="259"/>
      <c r="DA82" s="259"/>
      <c r="DB82" s="259"/>
      <c r="DD82" s="262"/>
      <c r="DE82" s="262"/>
      <c r="DF82" s="262"/>
      <c r="DG82" s="262"/>
      <c r="DH82" s="262"/>
      <c r="DI82" s="262"/>
      <c r="DJ82" s="262"/>
      <c r="DK82" s="262"/>
      <c r="DL82" s="262"/>
      <c r="DM82" s="262"/>
      <c r="DN82" s="262"/>
      <c r="DO82" s="262"/>
      <c r="DP82" s="262"/>
      <c r="DQ82" s="262"/>
      <c r="DR82" s="262"/>
      <c r="DS82" s="262"/>
      <c r="DT82" s="262"/>
      <c r="DU82" s="262"/>
      <c r="DV82" s="262"/>
      <c r="DW82" s="262"/>
      <c r="DX82" s="262"/>
      <c r="DY82" s="262"/>
      <c r="DZ82" s="262"/>
      <c r="EA82" s="262"/>
      <c r="EB82" s="262"/>
    </row>
    <row r="83" spans="1:132" s="241" customFormat="1" ht="58.5" customHeight="1">
      <c r="A83" s="242"/>
      <c r="B83" s="243"/>
      <c r="C83" s="244"/>
      <c r="D83" s="245"/>
      <c r="E83" s="266"/>
      <c r="F83" s="244"/>
      <c r="G83" s="244"/>
      <c r="H83" s="244"/>
      <c r="I83" s="244"/>
      <c r="J83" s="265"/>
      <c r="K83" s="216"/>
      <c r="L83" s="235"/>
      <c r="M83" s="244"/>
      <c r="N83" s="247"/>
      <c r="O83" s="245"/>
      <c r="P83" s="245"/>
      <c r="Q83" s="224"/>
      <c r="R83" s="225"/>
      <c r="S83" s="235"/>
      <c r="T83" s="267"/>
      <c r="U83" s="251" t="str">
        <f t="shared" si="5"/>
        <v>OK</v>
      </c>
      <c r="V83" s="264"/>
      <c r="W83" s="252"/>
      <c r="X83" s="253" t="e">
        <f t="shared" si="6"/>
        <v>#DIV/0!</v>
      </c>
      <c r="Y83" s="254"/>
      <c r="Z83" s="231" t="e">
        <f t="shared" si="14"/>
        <v>#DIV/0!</v>
      </c>
      <c r="AA83" s="254">
        <f t="shared" si="15"/>
        <v>0</v>
      </c>
      <c r="AB83" s="230">
        <v>0</v>
      </c>
      <c r="AC83" s="232" t="e">
        <f t="shared" si="7"/>
        <v>#DIV/0!</v>
      </c>
      <c r="AD83" s="230">
        <v>0</v>
      </c>
      <c r="AE83" s="232" t="e">
        <f t="shared" si="8"/>
        <v>#DIV/0!</v>
      </c>
      <c r="AF83" s="254"/>
      <c r="AG83" s="231" t="e">
        <f t="shared" si="16"/>
        <v>#DIV/0!</v>
      </c>
      <c r="AH83" s="230">
        <f t="shared" si="17"/>
        <v>0</v>
      </c>
      <c r="AI83" s="232" t="e">
        <f t="shared" si="9"/>
        <v>#DIV/0!</v>
      </c>
      <c r="AJ83" s="233">
        <v>0</v>
      </c>
      <c r="AK83" s="255"/>
      <c r="AL83" s="255"/>
      <c r="AM83" s="244"/>
      <c r="AN83" s="244"/>
      <c r="AO83" s="230">
        <v>0</v>
      </c>
      <c r="AP83" s="234" t="e">
        <f t="shared" si="10"/>
        <v>#DIV/0!</v>
      </c>
      <c r="AQ83" s="235">
        <v>0</v>
      </c>
      <c r="AR83" s="256" t="e">
        <f t="shared" si="11"/>
        <v>#DIV/0!</v>
      </c>
      <c r="AS83" s="235"/>
      <c r="AT83" s="235">
        <v>0</v>
      </c>
      <c r="AU83" s="256" t="e">
        <f t="shared" si="12"/>
        <v>#DIV/0!</v>
      </c>
      <c r="AV83" s="235">
        <v>0</v>
      </c>
      <c r="AW83" s="256" t="e">
        <f t="shared" si="13"/>
        <v>#DIV/0!</v>
      </c>
      <c r="AX83" s="235">
        <v>0</v>
      </c>
      <c r="AY83" s="235">
        <v>0</v>
      </c>
      <c r="AZ83" s="235">
        <v>0</v>
      </c>
      <c r="BA83" s="235">
        <v>0</v>
      </c>
      <c r="BB83" s="235">
        <v>0</v>
      </c>
      <c r="BC83" s="235">
        <v>0</v>
      </c>
      <c r="BD83" s="235">
        <v>0</v>
      </c>
      <c r="BE83" s="235">
        <v>0</v>
      </c>
      <c r="BF83" s="235" t="s">
        <v>6</v>
      </c>
      <c r="BG83" s="235"/>
      <c r="BH83" s="235"/>
      <c r="BI83" s="235"/>
      <c r="BJ83" s="244"/>
      <c r="BK83" s="244"/>
      <c r="BL83" s="244"/>
      <c r="BM83" s="244"/>
      <c r="BN83" s="244"/>
      <c r="BO83" s="244"/>
      <c r="BP83" s="244"/>
      <c r="BQ83" s="244"/>
      <c r="BR83" s="244"/>
      <c r="BS83" s="254"/>
      <c r="BT83" s="244"/>
      <c r="BU83" s="235"/>
      <c r="BV83" s="235"/>
      <c r="BW83" s="235"/>
      <c r="BX83" s="257"/>
      <c r="BY83" s="257"/>
      <c r="BZ83" s="257"/>
      <c r="CA83" s="257"/>
      <c r="CB83" s="258"/>
      <c r="CC83" s="258"/>
      <c r="CD83" s="257"/>
      <c r="CE83" s="257"/>
      <c r="CF83" s="258"/>
      <c r="CG83" s="257"/>
      <c r="CH83" s="244"/>
      <c r="CI83" s="259" t="s">
        <v>1</v>
      </c>
      <c r="CJ83" s="259"/>
      <c r="CK83" s="259"/>
      <c r="CL83" s="259"/>
      <c r="CM83" s="259"/>
      <c r="CN83" s="259"/>
      <c r="CO83" s="259"/>
      <c r="CP83" s="259"/>
      <c r="CQ83" s="259"/>
      <c r="CR83" s="259"/>
      <c r="CS83" s="260"/>
      <c r="CT83" s="261"/>
      <c r="CU83" s="260"/>
      <c r="CV83" s="259"/>
      <c r="CW83" s="259"/>
      <c r="CX83" s="259"/>
      <c r="CY83" s="191"/>
      <c r="CZ83" s="259"/>
      <c r="DA83" s="259"/>
      <c r="DB83" s="259"/>
      <c r="DD83" s="262"/>
      <c r="DE83" s="262"/>
      <c r="DF83" s="262"/>
      <c r="DG83" s="262"/>
      <c r="DH83" s="262"/>
      <c r="DI83" s="262"/>
      <c r="DJ83" s="262"/>
      <c r="DK83" s="262"/>
      <c r="DL83" s="262"/>
      <c r="DM83" s="262"/>
      <c r="DN83" s="262"/>
      <c r="DO83" s="262"/>
      <c r="DP83" s="262"/>
      <c r="DQ83" s="262"/>
      <c r="DR83" s="262"/>
      <c r="DS83" s="262"/>
      <c r="DT83" s="262"/>
      <c r="DU83" s="262"/>
      <c r="DV83" s="262"/>
      <c r="DW83" s="262"/>
      <c r="DX83" s="262"/>
      <c r="DY83" s="262"/>
      <c r="DZ83" s="262"/>
      <c r="EA83" s="262"/>
      <c r="EB83" s="262"/>
    </row>
    <row r="84" spans="1:132" s="241" customFormat="1" ht="58.5" customHeight="1">
      <c r="A84" s="242"/>
      <c r="B84" s="243"/>
      <c r="C84" s="244"/>
      <c r="D84" s="245"/>
      <c r="E84" s="266"/>
      <c r="F84" s="244"/>
      <c r="G84" s="244"/>
      <c r="H84" s="244"/>
      <c r="I84" s="244"/>
      <c r="J84" s="265"/>
      <c r="K84" s="216"/>
      <c r="L84" s="235"/>
      <c r="M84" s="244"/>
      <c r="N84" s="247"/>
      <c r="O84" s="245"/>
      <c r="P84" s="245"/>
      <c r="Q84" s="224"/>
      <c r="R84" s="225"/>
      <c r="S84" s="268"/>
      <c r="T84" s="267"/>
      <c r="U84" s="251" t="str">
        <f t="shared" si="5"/>
        <v>OK</v>
      </c>
      <c r="V84" s="264"/>
      <c r="W84" s="252"/>
      <c r="X84" s="253" t="e">
        <f t="shared" si="6"/>
        <v>#DIV/0!</v>
      </c>
      <c r="Y84" s="254"/>
      <c r="Z84" s="231" t="e">
        <f t="shared" si="14"/>
        <v>#DIV/0!</v>
      </c>
      <c r="AA84" s="254">
        <f t="shared" si="15"/>
        <v>0</v>
      </c>
      <c r="AB84" s="230">
        <v>0</v>
      </c>
      <c r="AC84" s="232" t="e">
        <f t="shared" si="7"/>
        <v>#DIV/0!</v>
      </c>
      <c r="AD84" s="230">
        <v>0</v>
      </c>
      <c r="AE84" s="232" t="e">
        <f t="shared" si="8"/>
        <v>#DIV/0!</v>
      </c>
      <c r="AF84" s="254"/>
      <c r="AG84" s="231" t="e">
        <f t="shared" si="16"/>
        <v>#DIV/0!</v>
      </c>
      <c r="AH84" s="230">
        <f t="shared" si="17"/>
        <v>0</v>
      </c>
      <c r="AI84" s="232" t="e">
        <f t="shared" si="9"/>
        <v>#DIV/0!</v>
      </c>
      <c r="AJ84" s="233">
        <v>0</v>
      </c>
      <c r="AK84" s="255"/>
      <c r="AL84" s="255"/>
      <c r="AM84" s="244"/>
      <c r="AN84" s="244"/>
      <c r="AO84" s="230">
        <v>0</v>
      </c>
      <c r="AP84" s="234" t="e">
        <f t="shared" si="10"/>
        <v>#DIV/0!</v>
      </c>
      <c r="AQ84" s="235">
        <v>0</v>
      </c>
      <c r="AR84" s="256" t="e">
        <f t="shared" si="11"/>
        <v>#DIV/0!</v>
      </c>
      <c r="AS84" s="235"/>
      <c r="AT84" s="235">
        <v>0</v>
      </c>
      <c r="AU84" s="256" t="e">
        <f t="shared" si="12"/>
        <v>#DIV/0!</v>
      </c>
      <c r="AV84" s="235">
        <v>0</v>
      </c>
      <c r="AW84" s="256" t="e">
        <f t="shared" si="13"/>
        <v>#DIV/0!</v>
      </c>
      <c r="AX84" s="235">
        <v>0</v>
      </c>
      <c r="AY84" s="235">
        <v>0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 t="s">
        <v>6</v>
      </c>
      <c r="BG84" s="235"/>
      <c r="BH84" s="235"/>
      <c r="BI84" s="235"/>
      <c r="BJ84" s="244"/>
      <c r="BK84" s="244"/>
      <c r="BL84" s="244"/>
      <c r="BM84" s="244"/>
      <c r="BN84" s="244"/>
      <c r="BO84" s="244"/>
      <c r="BP84" s="244"/>
      <c r="BQ84" s="244"/>
      <c r="BR84" s="244"/>
      <c r="BS84" s="254"/>
      <c r="BT84" s="244"/>
      <c r="BU84" s="235"/>
      <c r="BV84" s="235"/>
      <c r="BW84" s="235"/>
      <c r="BX84" s="257"/>
      <c r="BY84" s="257"/>
      <c r="BZ84" s="257"/>
      <c r="CA84" s="257"/>
      <c r="CB84" s="258"/>
      <c r="CC84" s="258"/>
      <c r="CD84" s="257"/>
      <c r="CE84" s="257"/>
      <c r="CF84" s="258"/>
      <c r="CG84" s="257"/>
      <c r="CH84" s="244"/>
      <c r="CI84" s="259" t="s">
        <v>1</v>
      </c>
      <c r="CJ84" s="259"/>
      <c r="CK84" s="259"/>
      <c r="CL84" s="259"/>
      <c r="CM84" s="259"/>
      <c r="CN84" s="259"/>
      <c r="CO84" s="259"/>
      <c r="CP84" s="259"/>
      <c r="CQ84" s="259"/>
      <c r="CR84" s="259"/>
      <c r="CS84" s="260"/>
      <c r="CT84" s="261"/>
      <c r="CU84" s="260"/>
      <c r="CV84" s="259"/>
      <c r="CW84" s="259"/>
      <c r="CX84" s="259"/>
      <c r="CY84" s="191"/>
      <c r="CZ84" s="259"/>
      <c r="DA84" s="259"/>
      <c r="DB84" s="259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262"/>
      <c r="DR84" s="262"/>
      <c r="DS84" s="262"/>
      <c r="DT84" s="262"/>
      <c r="DU84" s="262"/>
      <c r="DV84" s="262"/>
      <c r="DW84" s="262"/>
      <c r="DX84" s="262"/>
      <c r="DY84" s="262"/>
      <c r="DZ84" s="262"/>
      <c r="EA84" s="262"/>
      <c r="EB84" s="262"/>
    </row>
    <row r="85" spans="1:132" s="241" customFormat="1" ht="58.5" customHeight="1">
      <c r="A85" s="242"/>
      <c r="B85" s="243"/>
      <c r="C85" s="244"/>
      <c r="D85" s="245"/>
      <c r="E85" s="266"/>
      <c r="F85" s="244"/>
      <c r="G85" s="244"/>
      <c r="H85" s="244"/>
      <c r="I85" s="244"/>
      <c r="J85" s="265"/>
      <c r="K85" s="216"/>
      <c r="L85" s="235"/>
      <c r="M85" s="244"/>
      <c r="N85" s="247"/>
      <c r="O85" s="245"/>
      <c r="P85" s="245"/>
      <c r="Q85" s="224"/>
      <c r="R85" s="225"/>
      <c r="S85" s="268"/>
      <c r="T85" s="267"/>
      <c r="U85" s="251" t="str">
        <f t="shared" si="5"/>
        <v>OK</v>
      </c>
      <c r="V85" s="264"/>
      <c r="W85" s="252"/>
      <c r="X85" s="253" t="e">
        <f t="shared" si="6"/>
        <v>#DIV/0!</v>
      </c>
      <c r="Y85" s="254"/>
      <c r="Z85" s="231" t="e">
        <f t="shared" si="14"/>
        <v>#DIV/0!</v>
      </c>
      <c r="AA85" s="254">
        <f t="shared" si="15"/>
        <v>0</v>
      </c>
      <c r="AB85" s="230">
        <v>0</v>
      </c>
      <c r="AC85" s="232" t="e">
        <f t="shared" si="7"/>
        <v>#DIV/0!</v>
      </c>
      <c r="AD85" s="230">
        <v>0</v>
      </c>
      <c r="AE85" s="232" t="e">
        <f t="shared" si="8"/>
        <v>#DIV/0!</v>
      </c>
      <c r="AF85" s="254"/>
      <c r="AG85" s="231" t="e">
        <f t="shared" si="16"/>
        <v>#DIV/0!</v>
      </c>
      <c r="AH85" s="230">
        <f t="shared" si="17"/>
        <v>0</v>
      </c>
      <c r="AI85" s="232" t="e">
        <f t="shared" si="9"/>
        <v>#DIV/0!</v>
      </c>
      <c r="AJ85" s="233">
        <v>0</v>
      </c>
      <c r="AK85" s="255"/>
      <c r="AL85" s="255"/>
      <c r="AM85" s="244"/>
      <c r="AN85" s="244"/>
      <c r="AO85" s="230">
        <v>0</v>
      </c>
      <c r="AP85" s="234" t="e">
        <f t="shared" si="10"/>
        <v>#DIV/0!</v>
      </c>
      <c r="AQ85" s="235">
        <v>0</v>
      </c>
      <c r="AR85" s="256" t="e">
        <f t="shared" si="11"/>
        <v>#DIV/0!</v>
      </c>
      <c r="AS85" s="235"/>
      <c r="AT85" s="235">
        <v>0</v>
      </c>
      <c r="AU85" s="256" t="e">
        <f t="shared" si="12"/>
        <v>#DIV/0!</v>
      </c>
      <c r="AV85" s="235">
        <v>0</v>
      </c>
      <c r="AW85" s="256" t="e">
        <f t="shared" si="13"/>
        <v>#DIV/0!</v>
      </c>
      <c r="AX85" s="235">
        <v>0</v>
      </c>
      <c r="AY85" s="235">
        <v>0</v>
      </c>
      <c r="AZ85" s="235">
        <v>0</v>
      </c>
      <c r="BA85" s="235">
        <v>0</v>
      </c>
      <c r="BB85" s="235">
        <v>0</v>
      </c>
      <c r="BC85" s="235">
        <v>0</v>
      </c>
      <c r="BD85" s="235">
        <v>0</v>
      </c>
      <c r="BE85" s="235">
        <v>0</v>
      </c>
      <c r="BF85" s="235" t="s">
        <v>6</v>
      </c>
      <c r="BG85" s="235"/>
      <c r="BH85" s="235"/>
      <c r="BI85" s="235"/>
      <c r="BJ85" s="244"/>
      <c r="BK85" s="244"/>
      <c r="BL85" s="244"/>
      <c r="BM85" s="244"/>
      <c r="BN85" s="244"/>
      <c r="BO85" s="244"/>
      <c r="BP85" s="244"/>
      <c r="BQ85" s="244"/>
      <c r="BR85" s="244"/>
      <c r="BS85" s="254"/>
      <c r="BT85" s="244"/>
      <c r="BU85" s="235"/>
      <c r="BV85" s="235"/>
      <c r="BW85" s="235"/>
      <c r="BX85" s="257"/>
      <c r="BY85" s="257"/>
      <c r="BZ85" s="257"/>
      <c r="CA85" s="257"/>
      <c r="CB85" s="258"/>
      <c r="CC85" s="258"/>
      <c r="CD85" s="257"/>
      <c r="CE85" s="257"/>
      <c r="CF85" s="258"/>
      <c r="CG85" s="257"/>
      <c r="CH85" s="244"/>
      <c r="CI85" s="259" t="s">
        <v>1</v>
      </c>
      <c r="CJ85" s="259"/>
      <c r="CK85" s="259"/>
      <c r="CL85" s="259"/>
      <c r="CM85" s="259"/>
      <c r="CN85" s="259"/>
      <c r="CO85" s="259"/>
      <c r="CP85" s="259"/>
      <c r="CQ85" s="259"/>
      <c r="CR85" s="259"/>
      <c r="CS85" s="260"/>
      <c r="CT85" s="261"/>
      <c r="CU85" s="260"/>
      <c r="CV85" s="259"/>
      <c r="CW85" s="259"/>
      <c r="CX85" s="259"/>
      <c r="CY85" s="191"/>
      <c r="CZ85" s="259"/>
      <c r="DA85" s="259"/>
      <c r="DB85" s="259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262"/>
      <c r="DR85" s="262"/>
      <c r="DS85" s="262"/>
      <c r="DT85" s="262"/>
      <c r="DU85" s="262"/>
      <c r="DV85" s="262"/>
      <c r="DW85" s="262"/>
      <c r="DX85" s="262"/>
      <c r="DY85" s="262"/>
      <c r="DZ85" s="262"/>
      <c r="EA85" s="262"/>
      <c r="EB85" s="262"/>
    </row>
    <row r="86" spans="1:132" s="241" customFormat="1" ht="58.5" customHeight="1">
      <c r="A86" s="242"/>
      <c r="B86" s="243"/>
      <c r="C86" s="244"/>
      <c r="D86" s="245"/>
      <c r="E86" s="266"/>
      <c r="F86" s="244"/>
      <c r="G86" s="244"/>
      <c r="H86" s="244"/>
      <c r="I86" s="244"/>
      <c r="J86" s="265"/>
      <c r="K86" s="216"/>
      <c r="L86" s="249"/>
      <c r="M86" s="244"/>
      <c r="N86" s="247"/>
      <c r="O86" s="245"/>
      <c r="P86" s="244"/>
      <c r="Q86" s="224"/>
      <c r="R86" s="225"/>
      <c r="S86" s="235"/>
      <c r="T86" s="267"/>
      <c r="U86" s="251" t="str">
        <f t="shared" si="5"/>
        <v>OK</v>
      </c>
      <c r="V86" s="264"/>
      <c r="W86" s="252"/>
      <c r="X86" s="253" t="e">
        <f t="shared" si="6"/>
        <v>#DIV/0!</v>
      </c>
      <c r="Y86" s="254"/>
      <c r="Z86" s="231" t="e">
        <f t="shared" si="14"/>
        <v>#DIV/0!</v>
      </c>
      <c r="AA86" s="254">
        <f t="shared" si="15"/>
        <v>0</v>
      </c>
      <c r="AB86" s="230">
        <v>0</v>
      </c>
      <c r="AC86" s="232" t="e">
        <f t="shared" si="7"/>
        <v>#DIV/0!</v>
      </c>
      <c r="AD86" s="230">
        <v>0</v>
      </c>
      <c r="AE86" s="232" t="e">
        <f t="shared" si="8"/>
        <v>#DIV/0!</v>
      </c>
      <c r="AF86" s="254"/>
      <c r="AG86" s="231" t="e">
        <f t="shared" si="16"/>
        <v>#DIV/0!</v>
      </c>
      <c r="AH86" s="230">
        <f t="shared" si="17"/>
        <v>0</v>
      </c>
      <c r="AI86" s="232" t="e">
        <f t="shared" si="9"/>
        <v>#DIV/0!</v>
      </c>
      <c r="AJ86" s="233">
        <v>0</v>
      </c>
      <c r="AK86" s="255"/>
      <c r="AL86" s="255"/>
      <c r="AM86" s="244"/>
      <c r="AN86" s="244"/>
      <c r="AO86" s="230">
        <v>0</v>
      </c>
      <c r="AP86" s="234" t="e">
        <f t="shared" si="10"/>
        <v>#DIV/0!</v>
      </c>
      <c r="AQ86" s="235">
        <v>0</v>
      </c>
      <c r="AR86" s="256" t="e">
        <f t="shared" si="11"/>
        <v>#DIV/0!</v>
      </c>
      <c r="AS86" s="235"/>
      <c r="AT86" s="235">
        <v>0</v>
      </c>
      <c r="AU86" s="256" t="e">
        <f t="shared" si="12"/>
        <v>#DIV/0!</v>
      </c>
      <c r="AV86" s="235">
        <v>0</v>
      </c>
      <c r="AW86" s="256" t="e">
        <f t="shared" si="13"/>
        <v>#DIV/0!</v>
      </c>
      <c r="AX86" s="235">
        <v>0</v>
      </c>
      <c r="AY86" s="235">
        <v>0</v>
      </c>
      <c r="AZ86" s="235">
        <v>0</v>
      </c>
      <c r="BA86" s="235">
        <v>0</v>
      </c>
      <c r="BB86" s="235">
        <v>0</v>
      </c>
      <c r="BC86" s="235">
        <v>0</v>
      </c>
      <c r="BD86" s="235">
        <v>0</v>
      </c>
      <c r="BE86" s="235">
        <v>0</v>
      </c>
      <c r="BF86" s="235" t="s">
        <v>6</v>
      </c>
      <c r="BG86" s="235"/>
      <c r="BH86" s="235"/>
      <c r="BI86" s="235"/>
      <c r="BJ86" s="244"/>
      <c r="BK86" s="244"/>
      <c r="BL86" s="244"/>
      <c r="BM86" s="244"/>
      <c r="BN86" s="244"/>
      <c r="BO86" s="244"/>
      <c r="BP86" s="244"/>
      <c r="BQ86" s="244"/>
      <c r="BR86" s="244"/>
      <c r="BS86" s="254"/>
      <c r="BT86" s="244"/>
      <c r="BU86" s="235"/>
      <c r="BV86" s="235"/>
      <c r="BW86" s="235"/>
      <c r="BX86" s="257"/>
      <c r="BY86" s="257"/>
      <c r="BZ86" s="257"/>
      <c r="CA86" s="257"/>
      <c r="CB86" s="258"/>
      <c r="CC86" s="258"/>
      <c r="CD86" s="257"/>
      <c r="CE86" s="257"/>
      <c r="CF86" s="258"/>
      <c r="CG86" s="257"/>
      <c r="CH86" s="244"/>
      <c r="CI86" s="259" t="s">
        <v>1</v>
      </c>
      <c r="CJ86" s="259"/>
      <c r="CK86" s="259"/>
      <c r="CL86" s="259"/>
      <c r="CM86" s="259"/>
      <c r="CN86" s="259"/>
      <c r="CO86" s="259"/>
      <c r="CP86" s="259"/>
      <c r="CQ86" s="259"/>
      <c r="CR86" s="259"/>
      <c r="CS86" s="260"/>
      <c r="CT86" s="261"/>
      <c r="CU86" s="260"/>
      <c r="CV86" s="259"/>
      <c r="CW86" s="259"/>
      <c r="CX86" s="259"/>
      <c r="CY86" s="191"/>
      <c r="CZ86" s="259"/>
      <c r="DA86" s="259"/>
      <c r="DB86" s="259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</row>
    <row r="87" spans="1:132" s="241" customFormat="1" ht="74.25" customHeight="1">
      <c r="A87" s="242"/>
      <c r="B87" s="243"/>
      <c r="C87" s="244"/>
      <c r="D87" s="245"/>
      <c r="E87" s="266"/>
      <c r="F87" s="244"/>
      <c r="G87" s="244"/>
      <c r="H87" s="244"/>
      <c r="I87" s="244"/>
      <c r="J87" s="265"/>
      <c r="K87" s="216"/>
      <c r="L87" s="249"/>
      <c r="M87" s="244"/>
      <c r="N87" s="247"/>
      <c r="O87" s="245"/>
      <c r="P87" s="245"/>
      <c r="Q87" s="224"/>
      <c r="R87" s="225"/>
      <c r="S87" s="235"/>
      <c r="T87" s="267"/>
      <c r="U87" s="251" t="str">
        <f t="shared" si="5"/>
        <v>OK</v>
      </c>
      <c r="V87" s="264"/>
      <c r="W87" s="252"/>
      <c r="X87" s="253" t="e">
        <f t="shared" si="6"/>
        <v>#DIV/0!</v>
      </c>
      <c r="Y87" s="254"/>
      <c r="Z87" s="231" t="e">
        <f t="shared" si="14"/>
        <v>#DIV/0!</v>
      </c>
      <c r="AA87" s="254">
        <f t="shared" si="15"/>
        <v>0</v>
      </c>
      <c r="AB87" s="230">
        <v>0</v>
      </c>
      <c r="AC87" s="232" t="e">
        <f t="shared" si="7"/>
        <v>#DIV/0!</v>
      </c>
      <c r="AD87" s="230">
        <v>0</v>
      </c>
      <c r="AE87" s="232" t="e">
        <f t="shared" si="8"/>
        <v>#DIV/0!</v>
      </c>
      <c r="AF87" s="254"/>
      <c r="AG87" s="231" t="e">
        <f t="shared" si="16"/>
        <v>#DIV/0!</v>
      </c>
      <c r="AH87" s="230">
        <f t="shared" si="17"/>
        <v>0</v>
      </c>
      <c r="AI87" s="232" t="e">
        <f t="shared" si="9"/>
        <v>#DIV/0!</v>
      </c>
      <c r="AJ87" s="233">
        <v>0</v>
      </c>
      <c r="AK87" s="255"/>
      <c r="AL87" s="255"/>
      <c r="AM87" s="244"/>
      <c r="AN87" s="244"/>
      <c r="AO87" s="230">
        <v>0</v>
      </c>
      <c r="AP87" s="234" t="e">
        <f t="shared" si="10"/>
        <v>#DIV/0!</v>
      </c>
      <c r="AQ87" s="235">
        <v>0</v>
      </c>
      <c r="AR87" s="256" t="e">
        <f t="shared" si="11"/>
        <v>#DIV/0!</v>
      </c>
      <c r="AS87" s="235"/>
      <c r="AT87" s="235">
        <v>0</v>
      </c>
      <c r="AU87" s="256" t="e">
        <f t="shared" si="12"/>
        <v>#DIV/0!</v>
      </c>
      <c r="AV87" s="235">
        <v>0</v>
      </c>
      <c r="AW87" s="256" t="e">
        <f t="shared" si="13"/>
        <v>#DIV/0!</v>
      </c>
      <c r="AX87" s="235">
        <v>0</v>
      </c>
      <c r="AY87" s="235">
        <v>0</v>
      </c>
      <c r="AZ87" s="235">
        <v>0</v>
      </c>
      <c r="BA87" s="235">
        <v>0</v>
      </c>
      <c r="BB87" s="235">
        <v>0</v>
      </c>
      <c r="BC87" s="235">
        <v>0</v>
      </c>
      <c r="BD87" s="235">
        <v>0</v>
      </c>
      <c r="BE87" s="235">
        <v>0</v>
      </c>
      <c r="BF87" s="235" t="s">
        <v>6</v>
      </c>
      <c r="BG87" s="235"/>
      <c r="BH87" s="235"/>
      <c r="BI87" s="235"/>
      <c r="BJ87" s="244"/>
      <c r="BK87" s="244"/>
      <c r="BL87" s="244"/>
      <c r="BM87" s="244"/>
      <c r="BN87" s="244"/>
      <c r="BO87" s="244"/>
      <c r="BP87" s="244"/>
      <c r="BQ87" s="244"/>
      <c r="BR87" s="244"/>
      <c r="BS87" s="254"/>
      <c r="BT87" s="244"/>
      <c r="BU87" s="235"/>
      <c r="BV87" s="235"/>
      <c r="BW87" s="235"/>
      <c r="BX87" s="257"/>
      <c r="BY87" s="257"/>
      <c r="BZ87" s="257"/>
      <c r="CA87" s="257"/>
      <c r="CB87" s="258"/>
      <c r="CC87" s="258"/>
      <c r="CD87" s="257"/>
      <c r="CE87" s="257"/>
      <c r="CF87" s="258"/>
      <c r="CG87" s="257"/>
      <c r="CH87" s="244"/>
      <c r="CI87" s="259" t="s">
        <v>1</v>
      </c>
      <c r="CJ87" s="259"/>
      <c r="CK87" s="259"/>
      <c r="CL87" s="259"/>
      <c r="CM87" s="259"/>
      <c r="CN87" s="259"/>
      <c r="CO87" s="259"/>
      <c r="CP87" s="259"/>
      <c r="CQ87" s="259"/>
      <c r="CR87" s="259"/>
      <c r="CS87" s="260"/>
      <c r="CT87" s="261"/>
      <c r="CU87" s="260"/>
      <c r="CV87" s="259"/>
      <c r="CW87" s="259"/>
      <c r="CX87" s="259"/>
      <c r="CY87" s="191"/>
      <c r="CZ87" s="259"/>
      <c r="DA87" s="259"/>
      <c r="DB87" s="259"/>
      <c r="DD87" s="262"/>
      <c r="DE87" s="262"/>
      <c r="DF87" s="262"/>
      <c r="DG87" s="262"/>
      <c r="DH87" s="262"/>
      <c r="DI87" s="262"/>
      <c r="DJ87" s="262"/>
      <c r="DK87" s="262"/>
      <c r="DL87" s="262"/>
      <c r="DM87" s="262"/>
      <c r="DN87" s="262"/>
      <c r="DO87" s="262"/>
      <c r="DP87" s="262"/>
      <c r="DQ87" s="262"/>
      <c r="DR87" s="262"/>
      <c r="DS87" s="262"/>
      <c r="DT87" s="262"/>
      <c r="DU87" s="262"/>
      <c r="DV87" s="262"/>
      <c r="DW87" s="262"/>
      <c r="DX87" s="262"/>
      <c r="DY87" s="262"/>
      <c r="DZ87" s="262"/>
      <c r="EA87" s="262"/>
      <c r="EB87" s="262"/>
    </row>
    <row r="88" spans="1:132" s="241" customFormat="1" ht="58.5" customHeight="1">
      <c r="A88" s="242"/>
      <c r="B88" s="243"/>
      <c r="C88" s="244"/>
      <c r="D88" s="245"/>
      <c r="E88" s="266"/>
      <c r="F88" s="244"/>
      <c r="G88" s="244"/>
      <c r="H88" s="244"/>
      <c r="I88" s="244"/>
      <c r="J88" s="265"/>
      <c r="K88" s="216"/>
      <c r="L88" s="249"/>
      <c r="M88" s="244"/>
      <c r="N88" s="247"/>
      <c r="O88" s="245"/>
      <c r="P88" s="245"/>
      <c r="Q88" s="224"/>
      <c r="R88" s="225"/>
      <c r="S88" s="251"/>
      <c r="T88" s="267"/>
      <c r="U88" s="251" t="str">
        <f t="shared" si="5"/>
        <v>OK</v>
      </c>
      <c r="V88" s="264"/>
      <c r="W88" s="252"/>
      <c r="X88" s="253" t="e">
        <f t="shared" si="6"/>
        <v>#DIV/0!</v>
      </c>
      <c r="Y88" s="254"/>
      <c r="Z88" s="231" t="e">
        <f t="shared" si="14"/>
        <v>#DIV/0!</v>
      </c>
      <c r="AA88" s="254">
        <f t="shared" si="15"/>
        <v>0</v>
      </c>
      <c r="AB88" s="230">
        <v>0</v>
      </c>
      <c r="AC88" s="232" t="e">
        <f t="shared" si="7"/>
        <v>#DIV/0!</v>
      </c>
      <c r="AD88" s="230">
        <v>0</v>
      </c>
      <c r="AE88" s="232" t="e">
        <f t="shared" si="8"/>
        <v>#DIV/0!</v>
      </c>
      <c r="AF88" s="254"/>
      <c r="AG88" s="231" t="e">
        <f t="shared" si="16"/>
        <v>#DIV/0!</v>
      </c>
      <c r="AH88" s="230">
        <f t="shared" si="17"/>
        <v>0</v>
      </c>
      <c r="AI88" s="232" t="e">
        <f t="shared" si="9"/>
        <v>#DIV/0!</v>
      </c>
      <c r="AJ88" s="233">
        <v>0</v>
      </c>
      <c r="AK88" s="255"/>
      <c r="AL88" s="255"/>
      <c r="AM88" s="244"/>
      <c r="AN88" s="244"/>
      <c r="AO88" s="230">
        <v>0</v>
      </c>
      <c r="AP88" s="234" t="e">
        <f t="shared" si="10"/>
        <v>#DIV/0!</v>
      </c>
      <c r="AQ88" s="235">
        <v>0</v>
      </c>
      <c r="AR88" s="256" t="e">
        <f t="shared" si="11"/>
        <v>#DIV/0!</v>
      </c>
      <c r="AS88" s="235"/>
      <c r="AT88" s="235">
        <v>0</v>
      </c>
      <c r="AU88" s="256" t="e">
        <f t="shared" si="12"/>
        <v>#DIV/0!</v>
      </c>
      <c r="AV88" s="235">
        <v>0</v>
      </c>
      <c r="AW88" s="256" t="e">
        <f t="shared" si="13"/>
        <v>#DIV/0!</v>
      </c>
      <c r="AX88" s="235">
        <v>0</v>
      </c>
      <c r="AY88" s="235">
        <v>0</v>
      </c>
      <c r="AZ88" s="235">
        <v>0</v>
      </c>
      <c r="BA88" s="235">
        <v>0</v>
      </c>
      <c r="BB88" s="235">
        <v>0</v>
      </c>
      <c r="BC88" s="235">
        <v>0</v>
      </c>
      <c r="BD88" s="235">
        <v>0</v>
      </c>
      <c r="BE88" s="235">
        <v>0</v>
      </c>
      <c r="BF88" s="235" t="s">
        <v>6</v>
      </c>
      <c r="BG88" s="235"/>
      <c r="BH88" s="235"/>
      <c r="BI88" s="235"/>
      <c r="BJ88" s="244"/>
      <c r="BK88" s="244"/>
      <c r="BL88" s="244"/>
      <c r="BM88" s="244"/>
      <c r="BN88" s="244"/>
      <c r="BO88" s="244"/>
      <c r="BP88" s="244"/>
      <c r="BQ88" s="244"/>
      <c r="BR88" s="244"/>
      <c r="BS88" s="254"/>
      <c r="BT88" s="244"/>
      <c r="BU88" s="235"/>
      <c r="BV88" s="235"/>
      <c r="BW88" s="235"/>
      <c r="BX88" s="257"/>
      <c r="BY88" s="257"/>
      <c r="BZ88" s="257"/>
      <c r="CA88" s="257"/>
      <c r="CB88" s="258"/>
      <c r="CC88" s="258"/>
      <c r="CD88" s="257"/>
      <c r="CE88" s="257"/>
      <c r="CF88" s="258"/>
      <c r="CG88" s="257"/>
      <c r="CH88" s="244"/>
      <c r="CI88" s="259" t="s">
        <v>1</v>
      </c>
      <c r="CJ88" s="259"/>
      <c r="CK88" s="259"/>
      <c r="CL88" s="259"/>
      <c r="CM88" s="259"/>
      <c r="CN88" s="259"/>
      <c r="CO88" s="259"/>
      <c r="CP88" s="259"/>
      <c r="CQ88" s="259"/>
      <c r="CR88" s="259"/>
      <c r="CS88" s="260"/>
      <c r="CT88" s="261"/>
      <c r="CU88" s="260"/>
      <c r="CV88" s="259"/>
      <c r="CW88" s="259"/>
      <c r="CX88" s="259"/>
      <c r="CY88" s="191"/>
      <c r="CZ88" s="259"/>
      <c r="DA88" s="259"/>
      <c r="DB88" s="259"/>
      <c r="DD88" s="262"/>
      <c r="DE88" s="262"/>
      <c r="DF88" s="262"/>
      <c r="DG88" s="262"/>
      <c r="DH88" s="262"/>
      <c r="DI88" s="262"/>
      <c r="DJ88" s="262"/>
      <c r="DK88" s="262"/>
      <c r="DL88" s="262"/>
      <c r="DM88" s="262"/>
      <c r="DN88" s="262"/>
      <c r="DO88" s="262"/>
      <c r="DP88" s="262"/>
      <c r="DQ88" s="262"/>
      <c r="DR88" s="262"/>
      <c r="DS88" s="262"/>
      <c r="DT88" s="262"/>
      <c r="DU88" s="262"/>
      <c r="DV88" s="262"/>
      <c r="DW88" s="262"/>
      <c r="DX88" s="262"/>
      <c r="DY88" s="262"/>
      <c r="DZ88" s="262"/>
      <c r="EA88" s="262"/>
      <c r="EB88" s="262"/>
    </row>
    <row r="89" spans="1:132" s="241" customFormat="1" ht="58.5" customHeight="1">
      <c r="A89" s="242"/>
      <c r="B89" s="243"/>
      <c r="C89" s="244"/>
      <c r="D89" s="245"/>
      <c r="E89" s="266"/>
      <c r="F89" s="244"/>
      <c r="G89" s="244"/>
      <c r="H89" s="244"/>
      <c r="I89" s="244"/>
      <c r="J89" s="265"/>
      <c r="K89" s="216"/>
      <c r="L89" s="249"/>
      <c r="M89" s="244"/>
      <c r="N89" s="247"/>
      <c r="O89" s="245"/>
      <c r="P89" s="245"/>
      <c r="Q89" s="224"/>
      <c r="R89" s="225"/>
      <c r="S89" s="235"/>
      <c r="T89" s="267"/>
      <c r="U89" s="251" t="str">
        <f t="shared" si="5"/>
        <v>OK</v>
      </c>
      <c r="V89" s="264"/>
      <c r="W89" s="252"/>
      <c r="X89" s="253" t="e">
        <f t="shared" si="6"/>
        <v>#DIV/0!</v>
      </c>
      <c r="Y89" s="254"/>
      <c r="Z89" s="231" t="e">
        <f t="shared" si="14"/>
        <v>#DIV/0!</v>
      </c>
      <c r="AA89" s="254">
        <f t="shared" si="15"/>
        <v>0</v>
      </c>
      <c r="AB89" s="230">
        <v>0</v>
      </c>
      <c r="AC89" s="232" t="e">
        <f t="shared" si="7"/>
        <v>#DIV/0!</v>
      </c>
      <c r="AD89" s="230">
        <v>0</v>
      </c>
      <c r="AE89" s="232" t="e">
        <f t="shared" si="8"/>
        <v>#DIV/0!</v>
      </c>
      <c r="AF89" s="254"/>
      <c r="AG89" s="231" t="e">
        <f t="shared" si="16"/>
        <v>#DIV/0!</v>
      </c>
      <c r="AH89" s="230">
        <f t="shared" si="17"/>
        <v>0</v>
      </c>
      <c r="AI89" s="232" t="e">
        <f t="shared" si="9"/>
        <v>#DIV/0!</v>
      </c>
      <c r="AJ89" s="233">
        <v>0</v>
      </c>
      <c r="AK89" s="255"/>
      <c r="AL89" s="255"/>
      <c r="AM89" s="244"/>
      <c r="AN89" s="244"/>
      <c r="AO89" s="230">
        <v>0</v>
      </c>
      <c r="AP89" s="234" t="e">
        <f t="shared" si="10"/>
        <v>#DIV/0!</v>
      </c>
      <c r="AQ89" s="235">
        <v>0</v>
      </c>
      <c r="AR89" s="256" t="e">
        <f t="shared" si="11"/>
        <v>#DIV/0!</v>
      </c>
      <c r="AS89" s="235"/>
      <c r="AT89" s="235">
        <v>0</v>
      </c>
      <c r="AU89" s="256" t="e">
        <f t="shared" si="12"/>
        <v>#DIV/0!</v>
      </c>
      <c r="AV89" s="235">
        <v>0</v>
      </c>
      <c r="AW89" s="256" t="e">
        <f t="shared" si="13"/>
        <v>#DIV/0!</v>
      </c>
      <c r="AX89" s="235">
        <v>0</v>
      </c>
      <c r="AY89" s="235">
        <v>0</v>
      </c>
      <c r="AZ89" s="235">
        <v>0</v>
      </c>
      <c r="BA89" s="235">
        <v>0</v>
      </c>
      <c r="BB89" s="235">
        <v>0</v>
      </c>
      <c r="BC89" s="235">
        <v>0</v>
      </c>
      <c r="BD89" s="235">
        <v>0</v>
      </c>
      <c r="BE89" s="235">
        <v>0</v>
      </c>
      <c r="BF89" s="235" t="s">
        <v>6</v>
      </c>
      <c r="BG89" s="235"/>
      <c r="BH89" s="235"/>
      <c r="BI89" s="235"/>
      <c r="BJ89" s="244"/>
      <c r="BK89" s="244"/>
      <c r="BL89" s="244"/>
      <c r="BM89" s="244"/>
      <c r="BN89" s="244"/>
      <c r="BO89" s="244"/>
      <c r="BP89" s="244"/>
      <c r="BQ89" s="244"/>
      <c r="BR89" s="244"/>
      <c r="BS89" s="254"/>
      <c r="BT89" s="244"/>
      <c r="BU89" s="235"/>
      <c r="BV89" s="235"/>
      <c r="BW89" s="235"/>
      <c r="BX89" s="257"/>
      <c r="BY89" s="257"/>
      <c r="BZ89" s="257"/>
      <c r="CA89" s="257"/>
      <c r="CB89" s="258"/>
      <c r="CC89" s="258"/>
      <c r="CD89" s="257"/>
      <c r="CE89" s="257"/>
      <c r="CF89" s="258"/>
      <c r="CG89" s="257"/>
      <c r="CH89" s="244"/>
      <c r="CI89" s="259" t="s">
        <v>1</v>
      </c>
      <c r="CJ89" s="259"/>
      <c r="CK89" s="259"/>
      <c r="CL89" s="259"/>
      <c r="CM89" s="259"/>
      <c r="CN89" s="259"/>
      <c r="CO89" s="259"/>
      <c r="CP89" s="259"/>
      <c r="CQ89" s="259"/>
      <c r="CR89" s="259"/>
      <c r="CS89" s="260"/>
      <c r="CT89" s="261"/>
      <c r="CU89" s="260"/>
      <c r="CV89" s="259"/>
      <c r="CW89" s="259"/>
      <c r="CX89" s="259"/>
      <c r="CY89" s="191"/>
      <c r="CZ89" s="259"/>
      <c r="DA89" s="259"/>
      <c r="DB89" s="259"/>
      <c r="DD89" s="262"/>
      <c r="DE89" s="262"/>
      <c r="DF89" s="262"/>
      <c r="DG89" s="262"/>
      <c r="DH89" s="262"/>
      <c r="DI89" s="262"/>
      <c r="DJ89" s="262"/>
      <c r="DK89" s="262"/>
      <c r="DL89" s="262"/>
      <c r="DM89" s="262"/>
      <c r="DN89" s="262"/>
      <c r="DO89" s="262"/>
      <c r="DP89" s="262"/>
      <c r="DQ89" s="262"/>
      <c r="DR89" s="262"/>
      <c r="DS89" s="262"/>
      <c r="DT89" s="262"/>
      <c r="DU89" s="262"/>
      <c r="DV89" s="262"/>
      <c r="DW89" s="262"/>
      <c r="DX89" s="262"/>
      <c r="DY89" s="262"/>
      <c r="DZ89" s="262"/>
      <c r="EA89" s="262"/>
      <c r="EB89" s="262"/>
    </row>
    <row r="90" spans="1:132" s="241" customFormat="1" ht="58.5" customHeight="1">
      <c r="A90" s="242"/>
      <c r="B90" s="243"/>
      <c r="C90" s="244"/>
      <c r="D90" s="245"/>
      <c r="E90" s="266"/>
      <c r="F90" s="244"/>
      <c r="G90" s="244"/>
      <c r="H90" s="244"/>
      <c r="I90" s="244"/>
      <c r="J90" s="265"/>
      <c r="K90" s="216"/>
      <c r="L90" s="249"/>
      <c r="M90" s="244"/>
      <c r="N90" s="247"/>
      <c r="O90" s="245"/>
      <c r="P90" s="244"/>
      <c r="Q90" s="224"/>
      <c r="R90" s="225"/>
      <c r="S90" s="235"/>
      <c r="T90" s="267"/>
      <c r="U90" s="251" t="str">
        <f t="shared" si="5"/>
        <v>OK</v>
      </c>
      <c r="V90" s="264"/>
      <c r="W90" s="252"/>
      <c r="X90" s="253" t="e">
        <f t="shared" si="6"/>
        <v>#DIV/0!</v>
      </c>
      <c r="Y90" s="254"/>
      <c r="Z90" s="231" t="e">
        <f t="shared" si="14"/>
        <v>#DIV/0!</v>
      </c>
      <c r="AA90" s="254">
        <f t="shared" ref="AA90:AA121" si="18">V90+W90</f>
        <v>0</v>
      </c>
      <c r="AB90" s="230">
        <v>0</v>
      </c>
      <c r="AC90" s="232" t="e">
        <f t="shared" ref="AC90:AC121" si="19">AB90/V90</f>
        <v>#DIV/0!</v>
      </c>
      <c r="AD90" s="230">
        <v>0</v>
      </c>
      <c r="AE90" s="232" t="e">
        <f t="shared" ref="AE90:AE121" si="20">AD90/W90</f>
        <v>#DIV/0!</v>
      </c>
      <c r="AF90" s="254"/>
      <c r="AG90" s="231" t="e">
        <f t="shared" si="16"/>
        <v>#DIV/0!</v>
      </c>
      <c r="AH90" s="230">
        <f t="shared" si="17"/>
        <v>0</v>
      </c>
      <c r="AI90" s="232" t="e">
        <f t="shared" ref="AI90:AI121" si="21">AH90/AA90</f>
        <v>#DIV/0!</v>
      </c>
      <c r="AJ90" s="233">
        <v>0</v>
      </c>
      <c r="AK90" s="255"/>
      <c r="AL90" s="255"/>
      <c r="AM90" s="244"/>
      <c r="AN90" s="244"/>
      <c r="AO90" s="230">
        <v>0</v>
      </c>
      <c r="AP90" s="234" t="e">
        <f t="shared" ref="AP90:AP121" si="22">AO90/(AB90/1.14)</f>
        <v>#DIV/0!</v>
      </c>
      <c r="AQ90" s="235">
        <v>0</v>
      </c>
      <c r="AR90" s="256" t="e">
        <f t="shared" ref="AR90:AR121" si="23">AQ90/$AX90</f>
        <v>#DIV/0!</v>
      </c>
      <c r="AS90" s="235"/>
      <c r="AT90" s="235">
        <v>0</v>
      </c>
      <c r="AU90" s="256" t="e">
        <f t="shared" ref="AU90:AU121" si="24">AT90/$AX90</f>
        <v>#DIV/0!</v>
      </c>
      <c r="AV90" s="235">
        <v>0</v>
      </c>
      <c r="AW90" s="256" t="e">
        <f t="shared" ref="AW90:AW121" si="25">AV90/$AX90</f>
        <v>#DIV/0!</v>
      </c>
      <c r="AX90" s="235">
        <v>0</v>
      </c>
      <c r="AY90" s="235">
        <v>0</v>
      </c>
      <c r="AZ90" s="235">
        <v>0</v>
      </c>
      <c r="BA90" s="235">
        <v>0</v>
      </c>
      <c r="BB90" s="235">
        <v>0</v>
      </c>
      <c r="BC90" s="235">
        <v>0</v>
      </c>
      <c r="BD90" s="235">
        <v>0</v>
      </c>
      <c r="BE90" s="235">
        <v>0</v>
      </c>
      <c r="BF90" s="235" t="s">
        <v>6</v>
      </c>
      <c r="BG90" s="235"/>
      <c r="BH90" s="235"/>
      <c r="BI90" s="235"/>
      <c r="BJ90" s="244"/>
      <c r="BK90" s="244"/>
      <c r="BL90" s="244"/>
      <c r="BM90" s="244"/>
      <c r="BN90" s="244"/>
      <c r="BO90" s="244"/>
      <c r="BP90" s="244"/>
      <c r="BQ90" s="244"/>
      <c r="BR90" s="244"/>
      <c r="BS90" s="254"/>
      <c r="BT90" s="244"/>
      <c r="BU90" s="235"/>
      <c r="BV90" s="235"/>
      <c r="BW90" s="235"/>
      <c r="BX90" s="257"/>
      <c r="BY90" s="257"/>
      <c r="BZ90" s="257"/>
      <c r="CA90" s="257"/>
      <c r="CB90" s="258"/>
      <c r="CC90" s="258"/>
      <c r="CD90" s="257"/>
      <c r="CE90" s="257"/>
      <c r="CF90" s="258"/>
      <c r="CG90" s="257"/>
      <c r="CH90" s="244"/>
      <c r="CI90" s="259" t="s">
        <v>1</v>
      </c>
      <c r="CJ90" s="259"/>
      <c r="CK90" s="259"/>
      <c r="CL90" s="259"/>
      <c r="CM90" s="259"/>
      <c r="CN90" s="259"/>
      <c r="CO90" s="259"/>
      <c r="CP90" s="259"/>
      <c r="CQ90" s="259"/>
      <c r="CR90" s="259"/>
      <c r="CS90" s="260"/>
      <c r="CT90" s="261"/>
      <c r="CU90" s="260"/>
      <c r="CV90" s="259"/>
      <c r="CW90" s="259"/>
      <c r="CX90" s="259"/>
      <c r="CY90" s="191"/>
      <c r="CZ90" s="259"/>
      <c r="DA90" s="259"/>
      <c r="DB90" s="259"/>
      <c r="DD90" s="262"/>
      <c r="DE90" s="262"/>
      <c r="DF90" s="262"/>
      <c r="DG90" s="262"/>
      <c r="DH90" s="262"/>
      <c r="DI90" s="262"/>
      <c r="DJ90" s="262"/>
      <c r="DK90" s="262"/>
      <c r="DL90" s="262"/>
      <c r="DM90" s="262"/>
      <c r="DN90" s="262"/>
      <c r="DO90" s="262"/>
      <c r="DP90" s="262"/>
      <c r="DQ90" s="262"/>
      <c r="DR90" s="262"/>
      <c r="DS90" s="262"/>
      <c r="DT90" s="262"/>
      <c r="DU90" s="262"/>
      <c r="DV90" s="262"/>
      <c r="DW90" s="262"/>
      <c r="DX90" s="262"/>
      <c r="DY90" s="262"/>
      <c r="DZ90" s="262"/>
      <c r="EA90" s="262"/>
      <c r="EB90" s="262"/>
    </row>
    <row r="91" spans="1:132" s="241" customFormat="1" ht="58.5" customHeight="1">
      <c r="A91" s="242"/>
      <c r="B91" s="243"/>
      <c r="C91" s="244"/>
      <c r="D91" s="245"/>
      <c r="E91" s="266"/>
      <c r="F91" s="244"/>
      <c r="G91" s="244"/>
      <c r="H91" s="244"/>
      <c r="I91" s="244"/>
      <c r="J91" s="265"/>
      <c r="K91" s="216"/>
      <c r="L91" s="249"/>
      <c r="M91" s="244"/>
      <c r="N91" s="247"/>
      <c r="O91" s="245"/>
      <c r="P91" s="245"/>
      <c r="Q91" s="224"/>
      <c r="R91" s="225"/>
      <c r="S91" s="235"/>
      <c r="T91" s="267"/>
      <c r="U91" s="251" t="str">
        <f t="shared" si="5"/>
        <v>OK</v>
      </c>
      <c r="V91" s="264"/>
      <c r="W91" s="252"/>
      <c r="X91" s="253" t="e">
        <f t="shared" si="6"/>
        <v>#DIV/0!</v>
      </c>
      <c r="Y91" s="254"/>
      <c r="Z91" s="231" t="e">
        <f t="shared" si="14"/>
        <v>#DIV/0!</v>
      </c>
      <c r="AA91" s="254">
        <f t="shared" si="18"/>
        <v>0</v>
      </c>
      <c r="AB91" s="230">
        <v>0</v>
      </c>
      <c r="AC91" s="232" t="e">
        <f t="shared" si="19"/>
        <v>#DIV/0!</v>
      </c>
      <c r="AD91" s="230">
        <v>0</v>
      </c>
      <c r="AE91" s="232" t="e">
        <f t="shared" si="20"/>
        <v>#DIV/0!</v>
      </c>
      <c r="AF91" s="254"/>
      <c r="AG91" s="231" t="e">
        <f t="shared" si="16"/>
        <v>#DIV/0!</v>
      </c>
      <c r="AH91" s="230">
        <f t="shared" si="17"/>
        <v>0</v>
      </c>
      <c r="AI91" s="232" t="e">
        <f t="shared" si="21"/>
        <v>#DIV/0!</v>
      </c>
      <c r="AJ91" s="233">
        <v>0</v>
      </c>
      <c r="AK91" s="255"/>
      <c r="AL91" s="255"/>
      <c r="AM91" s="244"/>
      <c r="AN91" s="244"/>
      <c r="AO91" s="230">
        <v>0</v>
      </c>
      <c r="AP91" s="234" t="e">
        <f t="shared" si="22"/>
        <v>#DIV/0!</v>
      </c>
      <c r="AQ91" s="235">
        <v>0</v>
      </c>
      <c r="AR91" s="256" t="e">
        <f t="shared" si="23"/>
        <v>#DIV/0!</v>
      </c>
      <c r="AS91" s="235"/>
      <c r="AT91" s="235">
        <v>0</v>
      </c>
      <c r="AU91" s="256" t="e">
        <f t="shared" si="24"/>
        <v>#DIV/0!</v>
      </c>
      <c r="AV91" s="235">
        <v>0</v>
      </c>
      <c r="AW91" s="256" t="e">
        <f t="shared" si="25"/>
        <v>#DIV/0!</v>
      </c>
      <c r="AX91" s="235">
        <v>0</v>
      </c>
      <c r="AY91" s="235">
        <v>0</v>
      </c>
      <c r="AZ91" s="235">
        <v>0</v>
      </c>
      <c r="BA91" s="235">
        <v>0</v>
      </c>
      <c r="BB91" s="235">
        <v>0</v>
      </c>
      <c r="BC91" s="235">
        <v>0</v>
      </c>
      <c r="BD91" s="235">
        <v>0</v>
      </c>
      <c r="BE91" s="235">
        <v>0</v>
      </c>
      <c r="BF91" s="235" t="s">
        <v>6</v>
      </c>
      <c r="BG91" s="235"/>
      <c r="BH91" s="235"/>
      <c r="BI91" s="235"/>
      <c r="BJ91" s="244"/>
      <c r="BK91" s="244"/>
      <c r="BL91" s="244"/>
      <c r="BM91" s="244"/>
      <c r="BN91" s="244"/>
      <c r="BO91" s="244"/>
      <c r="BP91" s="244"/>
      <c r="BQ91" s="244"/>
      <c r="BR91" s="244"/>
      <c r="BS91" s="254"/>
      <c r="BT91" s="244"/>
      <c r="BU91" s="235"/>
      <c r="BV91" s="235"/>
      <c r="BW91" s="235"/>
      <c r="BX91" s="257"/>
      <c r="BY91" s="257"/>
      <c r="BZ91" s="257"/>
      <c r="CA91" s="257"/>
      <c r="CB91" s="258"/>
      <c r="CC91" s="258"/>
      <c r="CD91" s="257"/>
      <c r="CE91" s="257"/>
      <c r="CF91" s="258"/>
      <c r="CG91" s="257"/>
      <c r="CH91" s="244"/>
      <c r="CI91" s="259" t="s">
        <v>1</v>
      </c>
      <c r="CJ91" s="259"/>
      <c r="CK91" s="259"/>
      <c r="CL91" s="259"/>
      <c r="CM91" s="259"/>
      <c r="CN91" s="259"/>
      <c r="CO91" s="259"/>
      <c r="CP91" s="259"/>
      <c r="CQ91" s="259"/>
      <c r="CR91" s="259"/>
      <c r="CS91" s="260"/>
      <c r="CT91" s="261"/>
      <c r="CU91" s="260"/>
      <c r="CV91" s="259"/>
      <c r="CW91" s="259"/>
      <c r="CX91" s="259"/>
      <c r="CY91" s="191"/>
      <c r="CZ91" s="259"/>
      <c r="DA91" s="259"/>
      <c r="DB91" s="259"/>
      <c r="DD91" s="262"/>
      <c r="DE91" s="262"/>
      <c r="DF91" s="262"/>
      <c r="DG91" s="262"/>
      <c r="DH91" s="262"/>
      <c r="DI91" s="262"/>
      <c r="DJ91" s="262"/>
      <c r="DK91" s="262"/>
      <c r="DL91" s="262"/>
      <c r="DM91" s="262"/>
      <c r="DN91" s="262"/>
      <c r="DO91" s="262"/>
      <c r="DP91" s="262"/>
      <c r="DQ91" s="262"/>
      <c r="DR91" s="262"/>
      <c r="DS91" s="262"/>
      <c r="DT91" s="262"/>
      <c r="DU91" s="262"/>
      <c r="DV91" s="262"/>
      <c r="DW91" s="262"/>
      <c r="DX91" s="262"/>
      <c r="DY91" s="262"/>
      <c r="DZ91" s="262"/>
      <c r="EA91" s="262"/>
      <c r="EB91" s="262"/>
    </row>
    <row r="92" spans="1:132" s="241" customFormat="1" ht="58.5" customHeight="1">
      <c r="A92" s="242"/>
      <c r="B92" s="243"/>
      <c r="C92" s="244"/>
      <c r="D92" s="245"/>
      <c r="E92" s="266"/>
      <c r="F92" s="244"/>
      <c r="G92" s="244"/>
      <c r="H92" s="244"/>
      <c r="I92" s="244"/>
      <c r="J92" s="265"/>
      <c r="K92" s="216"/>
      <c r="L92" s="249"/>
      <c r="M92" s="244"/>
      <c r="N92" s="247"/>
      <c r="O92" s="245"/>
      <c r="P92" s="245"/>
      <c r="Q92" s="224"/>
      <c r="R92" s="225"/>
      <c r="S92" s="235"/>
      <c r="T92" s="267"/>
      <c r="U92" s="251" t="str">
        <f t="shared" si="5"/>
        <v>OK</v>
      </c>
      <c r="V92" s="264"/>
      <c r="W92" s="252"/>
      <c r="X92" s="269" t="e">
        <f>+W92/V92</f>
        <v>#DIV/0!</v>
      </c>
      <c r="Y92" s="254"/>
      <c r="Z92" s="231" t="e">
        <f t="shared" si="14"/>
        <v>#DIV/0!</v>
      </c>
      <c r="AA92" s="254">
        <f t="shared" si="18"/>
        <v>0</v>
      </c>
      <c r="AB92" s="230">
        <v>0</v>
      </c>
      <c r="AC92" s="232" t="e">
        <f t="shared" si="19"/>
        <v>#DIV/0!</v>
      </c>
      <c r="AD92" s="230">
        <v>0</v>
      </c>
      <c r="AE92" s="232" t="e">
        <f t="shared" si="20"/>
        <v>#DIV/0!</v>
      </c>
      <c r="AF92" s="254"/>
      <c r="AG92" s="231" t="e">
        <f t="shared" si="16"/>
        <v>#DIV/0!</v>
      </c>
      <c r="AH92" s="230">
        <f t="shared" si="17"/>
        <v>0</v>
      </c>
      <c r="AI92" s="232" t="e">
        <f t="shared" si="21"/>
        <v>#DIV/0!</v>
      </c>
      <c r="AJ92" s="233">
        <v>0</v>
      </c>
      <c r="AK92" s="255"/>
      <c r="AL92" s="255"/>
      <c r="AM92" s="244"/>
      <c r="AN92" s="244"/>
      <c r="AO92" s="230">
        <v>0</v>
      </c>
      <c r="AP92" s="234" t="e">
        <f t="shared" si="22"/>
        <v>#DIV/0!</v>
      </c>
      <c r="AQ92" s="235">
        <v>0</v>
      </c>
      <c r="AR92" s="256" t="e">
        <f t="shared" si="23"/>
        <v>#DIV/0!</v>
      </c>
      <c r="AS92" s="235"/>
      <c r="AT92" s="235">
        <v>0</v>
      </c>
      <c r="AU92" s="256" t="e">
        <f t="shared" si="24"/>
        <v>#DIV/0!</v>
      </c>
      <c r="AV92" s="235">
        <v>0</v>
      </c>
      <c r="AW92" s="256" t="e">
        <f t="shared" si="25"/>
        <v>#DIV/0!</v>
      </c>
      <c r="AX92" s="235">
        <v>0</v>
      </c>
      <c r="AY92" s="235">
        <v>0</v>
      </c>
      <c r="AZ92" s="235">
        <v>0</v>
      </c>
      <c r="BA92" s="235">
        <v>0</v>
      </c>
      <c r="BB92" s="235">
        <v>0</v>
      </c>
      <c r="BC92" s="235">
        <v>0</v>
      </c>
      <c r="BD92" s="235">
        <v>0</v>
      </c>
      <c r="BE92" s="235">
        <v>0</v>
      </c>
      <c r="BF92" s="235" t="s">
        <v>6</v>
      </c>
      <c r="BG92" s="235"/>
      <c r="BH92" s="235"/>
      <c r="BI92" s="235"/>
      <c r="BJ92" s="244"/>
      <c r="BK92" s="244"/>
      <c r="BL92" s="244"/>
      <c r="BM92" s="244"/>
      <c r="BN92" s="244"/>
      <c r="BO92" s="244"/>
      <c r="BP92" s="244"/>
      <c r="BQ92" s="244"/>
      <c r="BR92" s="244"/>
      <c r="BS92" s="254"/>
      <c r="BT92" s="244"/>
      <c r="BU92" s="235"/>
      <c r="BV92" s="235"/>
      <c r="BW92" s="235"/>
      <c r="BX92" s="257"/>
      <c r="BY92" s="257"/>
      <c r="BZ92" s="257"/>
      <c r="CA92" s="257"/>
      <c r="CB92" s="258"/>
      <c r="CC92" s="258"/>
      <c r="CD92" s="257"/>
      <c r="CE92" s="257"/>
      <c r="CF92" s="258"/>
      <c r="CG92" s="257"/>
      <c r="CH92" s="244"/>
      <c r="CI92" s="259" t="s">
        <v>1</v>
      </c>
      <c r="CJ92" s="259"/>
      <c r="CK92" s="259"/>
      <c r="CL92" s="259"/>
      <c r="CM92" s="259"/>
      <c r="CN92" s="259"/>
      <c r="CO92" s="259"/>
      <c r="CP92" s="259"/>
      <c r="CQ92" s="259"/>
      <c r="CR92" s="259"/>
      <c r="CS92" s="260"/>
      <c r="CT92" s="261"/>
      <c r="CU92" s="260"/>
      <c r="CV92" s="259"/>
      <c r="CW92" s="259"/>
      <c r="CX92" s="259"/>
      <c r="CY92" s="191"/>
      <c r="CZ92" s="259"/>
      <c r="DA92" s="259"/>
      <c r="DB92" s="259"/>
      <c r="DD92" s="262"/>
      <c r="DE92" s="262"/>
      <c r="DF92" s="262"/>
      <c r="DG92" s="262"/>
      <c r="DH92" s="262"/>
      <c r="DI92" s="262"/>
      <c r="DJ92" s="262"/>
      <c r="DK92" s="262"/>
      <c r="DL92" s="262"/>
      <c r="DM92" s="262"/>
      <c r="DN92" s="262"/>
      <c r="DO92" s="262"/>
      <c r="DP92" s="262"/>
      <c r="DQ92" s="262"/>
      <c r="DR92" s="262"/>
      <c r="DS92" s="262"/>
      <c r="DT92" s="262"/>
      <c r="DU92" s="262"/>
      <c r="DV92" s="262"/>
      <c r="DW92" s="262"/>
      <c r="DX92" s="262"/>
      <c r="DY92" s="262"/>
      <c r="DZ92" s="262"/>
      <c r="EA92" s="262"/>
      <c r="EB92" s="262"/>
    </row>
    <row r="93" spans="1:132" s="241" customFormat="1" ht="58.5" customHeight="1">
      <c r="A93" s="242"/>
      <c r="B93" s="243"/>
      <c r="C93" s="244"/>
      <c r="D93" s="245"/>
      <c r="E93" s="266"/>
      <c r="F93" s="244"/>
      <c r="G93" s="244"/>
      <c r="H93" s="244"/>
      <c r="I93" s="244"/>
      <c r="J93" s="265"/>
      <c r="K93" s="216"/>
      <c r="L93" s="249"/>
      <c r="M93" s="244"/>
      <c r="N93" s="247"/>
      <c r="O93" s="245"/>
      <c r="P93" s="244"/>
      <c r="Q93" s="224"/>
      <c r="R93" s="225"/>
      <c r="S93" s="235"/>
      <c r="T93" s="267"/>
      <c r="U93" s="251" t="str">
        <f t="shared" si="5"/>
        <v>OK</v>
      </c>
      <c r="V93" s="264"/>
      <c r="W93" s="252"/>
      <c r="X93" s="269" t="e">
        <f>+W93/V93</f>
        <v>#DIV/0!</v>
      </c>
      <c r="Y93" s="254"/>
      <c r="Z93" s="231" t="e">
        <f t="shared" si="14"/>
        <v>#DIV/0!</v>
      </c>
      <c r="AA93" s="254">
        <f t="shared" si="18"/>
        <v>0</v>
      </c>
      <c r="AB93" s="230">
        <v>0</v>
      </c>
      <c r="AC93" s="232" t="e">
        <f t="shared" si="19"/>
        <v>#DIV/0!</v>
      </c>
      <c r="AD93" s="230">
        <v>0</v>
      </c>
      <c r="AE93" s="232" t="e">
        <f t="shared" si="20"/>
        <v>#DIV/0!</v>
      </c>
      <c r="AF93" s="254"/>
      <c r="AG93" s="231" t="e">
        <f t="shared" si="16"/>
        <v>#DIV/0!</v>
      </c>
      <c r="AH93" s="230">
        <f t="shared" si="17"/>
        <v>0</v>
      </c>
      <c r="AI93" s="232" t="e">
        <f t="shared" si="21"/>
        <v>#DIV/0!</v>
      </c>
      <c r="AJ93" s="233">
        <v>0</v>
      </c>
      <c r="AK93" s="255"/>
      <c r="AL93" s="255"/>
      <c r="AM93" s="244"/>
      <c r="AN93" s="244"/>
      <c r="AO93" s="230">
        <v>0</v>
      </c>
      <c r="AP93" s="234" t="e">
        <f t="shared" si="22"/>
        <v>#DIV/0!</v>
      </c>
      <c r="AQ93" s="235">
        <v>0</v>
      </c>
      <c r="AR93" s="256" t="e">
        <f t="shared" si="23"/>
        <v>#DIV/0!</v>
      </c>
      <c r="AS93" s="235"/>
      <c r="AT93" s="235">
        <v>0</v>
      </c>
      <c r="AU93" s="256" t="e">
        <f t="shared" si="24"/>
        <v>#DIV/0!</v>
      </c>
      <c r="AV93" s="235">
        <v>0</v>
      </c>
      <c r="AW93" s="256" t="e">
        <f t="shared" si="25"/>
        <v>#DIV/0!</v>
      </c>
      <c r="AX93" s="235">
        <v>0</v>
      </c>
      <c r="AY93" s="235">
        <v>0</v>
      </c>
      <c r="AZ93" s="235">
        <v>0</v>
      </c>
      <c r="BA93" s="235">
        <v>0</v>
      </c>
      <c r="BB93" s="235">
        <v>0</v>
      </c>
      <c r="BC93" s="235">
        <v>0</v>
      </c>
      <c r="BD93" s="235">
        <v>0</v>
      </c>
      <c r="BE93" s="235">
        <v>0</v>
      </c>
      <c r="BF93" s="235" t="s">
        <v>6</v>
      </c>
      <c r="BG93" s="235"/>
      <c r="BH93" s="235"/>
      <c r="BI93" s="235"/>
      <c r="BJ93" s="244"/>
      <c r="BK93" s="244"/>
      <c r="BL93" s="244"/>
      <c r="BM93" s="244"/>
      <c r="BN93" s="244"/>
      <c r="BO93" s="244"/>
      <c r="BP93" s="244"/>
      <c r="BQ93" s="244"/>
      <c r="BR93" s="244"/>
      <c r="BS93" s="254"/>
      <c r="BT93" s="244"/>
      <c r="BU93" s="235"/>
      <c r="BV93" s="235"/>
      <c r="BW93" s="235"/>
      <c r="BX93" s="257"/>
      <c r="BY93" s="257"/>
      <c r="BZ93" s="257"/>
      <c r="CA93" s="257"/>
      <c r="CB93" s="258"/>
      <c r="CC93" s="258"/>
      <c r="CD93" s="257"/>
      <c r="CE93" s="257"/>
      <c r="CF93" s="258"/>
      <c r="CG93" s="257"/>
      <c r="CH93" s="244"/>
      <c r="CI93" s="259" t="s">
        <v>1</v>
      </c>
      <c r="CJ93" s="259"/>
      <c r="CK93" s="259"/>
      <c r="CL93" s="259"/>
      <c r="CM93" s="259"/>
      <c r="CN93" s="259"/>
      <c r="CO93" s="259"/>
      <c r="CP93" s="259"/>
      <c r="CQ93" s="259"/>
      <c r="CR93" s="259"/>
      <c r="CS93" s="260"/>
      <c r="CT93" s="261"/>
      <c r="CU93" s="260"/>
      <c r="CV93" s="259"/>
      <c r="CW93" s="259"/>
      <c r="CX93" s="259"/>
      <c r="CY93" s="191"/>
      <c r="CZ93" s="259"/>
      <c r="DA93" s="259"/>
      <c r="DB93" s="259"/>
      <c r="DD93" s="262"/>
      <c r="DE93" s="262"/>
      <c r="DF93" s="262"/>
      <c r="DG93" s="262"/>
      <c r="DH93" s="262"/>
      <c r="DI93" s="262"/>
      <c r="DJ93" s="262"/>
      <c r="DK93" s="262"/>
      <c r="DL93" s="262"/>
      <c r="DM93" s="262"/>
      <c r="DN93" s="262"/>
      <c r="DO93" s="262"/>
      <c r="DP93" s="262"/>
      <c r="DQ93" s="262"/>
      <c r="DR93" s="262"/>
      <c r="DS93" s="262"/>
      <c r="DT93" s="262"/>
      <c r="DU93" s="262"/>
      <c r="DV93" s="262"/>
      <c r="DW93" s="262"/>
      <c r="DX93" s="262"/>
      <c r="DY93" s="262"/>
      <c r="DZ93" s="262"/>
      <c r="EA93" s="262"/>
      <c r="EB93" s="262"/>
    </row>
    <row r="94" spans="1:132" s="241" customFormat="1" ht="58.5" customHeight="1">
      <c r="A94" s="242"/>
      <c r="B94" s="243"/>
      <c r="C94" s="244"/>
      <c r="D94" s="245"/>
      <c r="E94" s="266"/>
      <c r="F94" s="244"/>
      <c r="G94" s="244"/>
      <c r="H94" s="244"/>
      <c r="I94" s="244"/>
      <c r="J94" s="265"/>
      <c r="K94" s="216"/>
      <c r="L94" s="249"/>
      <c r="M94" s="244"/>
      <c r="N94" s="247"/>
      <c r="O94" s="245"/>
      <c r="P94" s="245"/>
      <c r="Q94" s="224"/>
      <c r="R94" s="225"/>
      <c r="S94" s="235"/>
      <c r="T94" s="267"/>
      <c r="U94" s="251" t="str">
        <f t="shared" si="5"/>
        <v>OK</v>
      </c>
      <c r="V94" s="264"/>
      <c r="W94" s="252"/>
      <c r="X94" s="253" t="e">
        <f t="shared" ref="X94:X125" si="26">W94/V94</f>
        <v>#DIV/0!</v>
      </c>
      <c r="Y94" s="254"/>
      <c r="Z94" s="231" t="e">
        <f t="shared" si="14"/>
        <v>#DIV/0!</v>
      </c>
      <c r="AA94" s="254">
        <f t="shared" si="18"/>
        <v>0</v>
      </c>
      <c r="AB94" s="230">
        <v>0</v>
      </c>
      <c r="AC94" s="232" t="e">
        <f t="shared" si="19"/>
        <v>#DIV/0!</v>
      </c>
      <c r="AD94" s="230">
        <v>0</v>
      </c>
      <c r="AE94" s="232" t="e">
        <f t="shared" si="20"/>
        <v>#DIV/0!</v>
      </c>
      <c r="AF94" s="254"/>
      <c r="AG94" s="231" t="e">
        <f t="shared" si="16"/>
        <v>#DIV/0!</v>
      </c>
      <c r="AH94" s="230">
        <f t="shared" si="17"/>
        <v>0</v>
      </c>
      <c r="AI94" s="232" t="e">
        <f t="shared" si="21"/>
        <v>#DIV/0!</v>
      </c>
      <c r="AJ94" s="233">
        <v>0</v>
      </c>
      <c r="AK94" s="255"/>
      <c r="AL94" s="255"/>
      <c r="AM94" s="244"/>
      <c r="AN94" s="244"/>
      <c r="AO94" s="230">
        <v>0</v>
      </c>
      <c r="AP94" s="234" t="e">
        <f t="shared" si="22"/>
        <v>#DIV/0!</v>
      </c>
      <c r="AQ94" s="235">
        <v>0</v>
      </c>
      <c r="AR94" s="256" t="e">
        <f t="shared" si="23"/>
        <v>#DIV/0!</v>
      </c>
      <c r="AS94" s="235"/>
      <c r="AT94" s="235">
        <v>0</v>
      </c>
      <c r="AU94" s="256" t="e">
        <f t="shared" si="24"/>
        <v>#DIV/0!</v>
      </c>
      <c r="AV94" s="235">
        <v>0</v>
      </c>
      <c r="AW94" s="256" t="e">
        <f t="shared" si="25"/>
        <v>#DIV/0!</v>
      </c>
      <c r="AX94" s="235">
        <v>0</v>
      </c>
      <c r="AY94" s="235">
        <v>0</v>
      </c>
      <c r="AZ94" s="235">
        <v>0</v>
      </c>
      <c r="BA94" s="235">
        <v>0</v>
      </c>
      <c r="BB94" s="235">
        <v>0</v>
      </c>
      <c r="BC94" s="235">
        <v>0</v>
      </c>
      <c r="BD94" s="235">
        <v>0</v>
      </c>
      <c r="BE94" s="235">
        <v>0</v>
      </c>
      <c r="BF94" s="235" t="s">
        <v>6</v>
      </c>
      <c r="BG94" s="235"/>
      <c r="BH94" s="235"/>
      <c r="BI94" s="235"/>
      <c r="BJ94" s="244"/>
      <c r="BK94" s="244"/>
      <c r="BL94" s="244"/>
      <c r="BM94" s="244"/>
      <c r="BN94" s="244"/>
      <c r="BO94" s="244"/>
      <c r="BP94" s="244"/>
      <c r="BQ94" s="244"/>
      <c r="BR94" s="244"/>
      <c r="BS94" s="254"/>
      <c r="BT94" s="244"/>
      <c r="BU94" s="235"/>
      <c r="BV94" s="235"/>
      <c r="BW94" s="235"/>
      <c r="BX94" s="257"/>
      <c r="BY94" s="257"/>
      <c r="BZ94" s="257"/>
      <c r="CA94" s="257"/>
      <c r="CB94" s="258"/>
      <c r="CC94" s="258"/>
      <c r="CD94" s="257"/>
      <c r="CE94" s="257"/>
      <c r="CF94" s="258"/>
      <c r="CG94" s="257"/>
      <c r="CH94" s="244"/>
      <c r="CI94" s="259" t="s">
        <v>1</v>
      </c>
      <c r="CJ94" s="259"/>
      <c r="CK94" s="259"/>
      <c r="CL94" s="259"/>
      <c r="CM94" s="259"/>
      <c r="CN94" s="259"/>
      <c r="CO94" s="259"/>
      <c r="CP94" s="259"/>
      <c r="CQ94" s="259"/>
      <c r="CR94" s="259"/>
      <c r="CS94" s="260"/>
      <c r="CT94" s="261"/>
      <c r="CU94" s="260"/>
      <c r="CV94" s="259"/>
      <c r="CW94" s="259"/>
      <c r="CX94" s="259"/>
      <c r="CY94" s="191"/>
      <c r="CZ94" s="259"/>
      <c r="DA94" s="259"/>
      <c r="DB94" s="259"/>
      <c r="DD94" s="262"/>
      <c r="DE94" s="262"/>
      <c r="DF94" s="262"/>
      <c r="DG94" s="262"/>
      <c r="DH94" s="262"/>
      <c r="DI94" s="262"/>
      <c r="DJ94" s="262"/>
      <c r="DK94" s="262"/>
      <c r="DL94" s="262"/>
      <c r="DM94" s="262"/>
      <c r="DN94" s="262"/>
      <c r="DO94" s="262"/>
      <c r="DP94" s="262"/>
      <c r="DQ94" s="262"/>
      <c r="DR94" s="262"/>
      <c r="DS94" s="262"/>
      <c r="DT94" s="262"/>
      <c r="DU94" s="262"/>
      <c r="DV94" s="262"/>
      <c r="DW94" s="262"/>
      <c r="DX94" s="262"/>
      <c r="DY94" s="262"/>
      <c r="DZ94" s="262"/>
      <c r="EA94" s="262"/>
      <c r="EB94" s="262"/>
    </row>
    <row r="95" spans="1:132" s="241" customFormat="1" ht="58.5" customHeight="1">
      <c r="A95" s="242"/>
      <c r="B95" s="243"/>
      <c r="C95" s="244"/>
      <c r="D95" s="245"/>
      <c r="E95" s="266"/>
      <c r="F95" s="244"/>
      <c r="G95" s="244"/>
      <c r="H95" s="244"/>
      <c r="I95" s="244"/>
      <c r="J95" s="265"/>
      <c r="K95" s="216"/>
      <c r="L95" s="249"/>
      <c r="M95" s="244"/>
      <c r="N95" s="247"/>
      <c r="O95" s="245"/>
      <c r="P95" s="245"/>
      <c r="Q95" s="224"/>
      <c r="R95" s="225"/>
      <c r="S95" s="235"/>
      <c r="T95" s="267"/>
      <c r="U95" s="251" t="str">
        <f t="shared" si="5"/>
        <v>OK</v>
      </c>
      <c r="V95" s="264"/>
      <c r="W95" s="252"/>
      <c r="X95" s="253" t="e">
        <f t="shared" si="26"/>
        <v>#DIV/0!</v>
      </c>
      <c r="Y95" s="254"/>
      <c r="Z95" s="231" t="e">
        <f t="shared" si="14"/>
        <v>#DIV/0!</v>
      </c>
      <c r="AA95" s="254">
        <f t="shared" si="18"/>
        <v>0</v>
      </c>
      <c r="AB95" s="230">
        <v>0</v>
      </c>
      <c r="AC95" s="232" t="e">
        <f t="shared" si="19"/>
        <v>#DIV/0!</v>
      </c>
      <c r="AD95" s="230">
        <v>0</v>
      </c>
      <c r="AE95" s="232" t="e">
        <f t="shared" si="20"/>
        <v>#DIV/0!</v>
      </c>
      <c r="AF95" s="254"/>
      <c r="AG95" s="231" t="e">
        <f t="shared" si="16"/>
        <v>#DIV/0!</v>
      </c>
      <c r="AH95" s="230">
        <f t="shared" si="17"/>
        <v>0</v>
      </c>
      <c r="AI95" s="232" t="e">
        <f t="shared" si="21"/>
        <v>#DIV/0!</v>
      </c>
      <c r="AJ95" s="233">
        <v>0</v>
      </c>
      <c r="AK95" s="255"/>
      <c r="AL95" s="255"/>
      <c r="AM95" s="244"/>
      <c r="AN95" s="244"/>
      <c r="AO95" s="230">
        <v>0</v>
      </c>
      <c r="AP95" s="234" t="e">
        <f t="shared" si="22"/>
        <v>#DIV/0!</v>
      </c>
      <c r="AQ95" s="235">
        <v>0</v>
      </c>
      <c r="AR95" s="256" t="e">
        <f t="shared" si="23"/>
        <v>#DIV/0!</v>
      </c>
      <c r="AS95" s="235"/>
      <c r="AT95" s="235">
        <v>0</v>
      </c>
      <c r="AU95" s="256" t="e">
        <f t="shared" si="24"/>
        <v>#DIV/0!</v>
      </c>
      <c r="AV95" s="235">
        <v>0</v>
      </c>
      <c r="AW95" s="256" t="e">
        <f t="shared" si="25"/>
        <v>#DIV/0!</v>
      </c>
      <c r="AX95" s="235">
        <v>0</v>
      </c>
      <c r="AY95" s="235">
        <v>0</v>
      </c>
      <c r="AZ95" s="235">
        <v>0</v>
      </c>
      <c r="BA95" s="235">
        <v>0</v>
      </c>
      <c r="BB95" s="235">
        <v>0</v>
      </c>
      <c r="BC95" s="235">
        <v>0</v>
      </c>
      <c r="BD95" s="235">
        <v>0</v>
      </c>
      <c r="BE95" s="235">
        <v>0</v>
      </c>
      <c r="BF95" s="235" t="s">
        <v>6</v>
      </c>
      <c r="BG95" s="235"/>
      <c r="BH95" s="235"/>
      <c r="BI95" s="235"/>
      <c r="BJ95" s="244"/>
      <c r="BK95" s="244"/>
      <c r="BL95" s="244"/>
      <c r="BM95" s="244"/>
      <c r="BN95" s="244"/>
      <c r="BO95" s="244"/>
      <c r="BP95" s="244"/>
      <c r="BQ95" s="244"/>
      <c r="BR95" s="244"/>
      <c r="BS95" s="254"/>
      <c r="BT95" s="244"/>
      <c r="BU95" s="235"/>
      <c r="BV95" s="235"/>
      <c r="BW95" s="235"/>
      <c r="BX95" s="257"/>
      <c r="BY95" s="257"/>
      <c r="BZ95" s="257"/>
      <c r="CA95" s="257"/>
      <c r="CB95" s="258"/>
      <c r="CC95" s="258"/>
      <c r="CD95" s="257"/>
      <c r="CE95" s="257"/>
      <c r="CF95" s="258"/>
      <c r="CG95" s="257"/>
      <c r="CH95" s="244"/>
      <c r="CI95" s="259" t="s">
        <v>1</v>
      </c>
      <c r="CJ95" s="259"/>
      <c r="CK95" s="259"/>
      <c r="CL95" s="259"/>
      <c r="CM95" s="259"/>
      <c r="CN95" s="259"/>
      <c r="CO95" s="259"/>
      <c r="CP95" s="259"/>
      <c r="CQ95" s="259"/>
      <c r="CR95" s="259"/>
      <c r="CS95" s="260"/>
      <c r="CT95" s="261"/>
      <c r="CU95" s="260"/>
      <c r="CV95" s="259"/>
      <c r="CW95" s="259"/>
      <c r="CX95" s="259"/>
      <c r="CY95" s="191"/>
      <c r="CZ95" s="259"/>
      <c r="DA95" s="259"/>
      <c r="DB95" s="259"/>
      <c r="DD95" s="262"/>
      <c r="DE95" s="262"/>
      <c r="DF95" s="262"/>
      <c r="DG95" s="262"/>
      <c r="DH95" s="262"/>
      <c r="DI95" s="262"/>
      <c r="DJ95" s="262"/>
      <c r="DK95" s="262"/>
      <c r="DL95" s="262"/>
      <c r="DM95" s="262"/>
      <c r="DN95" s="262"/>
      <c r="DO95" s="262"/>
      <c r="DP95" s="262"/>
      <c r="DQ95" s="262"/>
      <c r="DR95" s="262"/>
      <c r="DS95" s="262"/>
      <c r="DT95" s="262"/>
      <c r="DU95" s="262"/>
      <c r="DV95" s="262"/>
      <c r="DW95" s="262"/>
      <c r="DX95" s="262"/>
      <c r="DY95" s="262"/>
      <c r="DZ95" s="262"/>
      <c r="EA95" s="262"/>
      <c r="EB95" s="262"/>
    </row>
    <row r="96" spans="1:132" s="241" customFormat="1" ht="58.5" customHeight="1">
      <c r="A96" s="242"/>
      <c r="B96" s="243"/>
      <c r="C96" s="244"/>
      <c r="D96" s="245"/>
      <c r="E96" s="246"/>
      <c r="F96" s="244"/>
      <c r="G96" s="245"/>
      <c r="H96" s="245"/>
      <c r="I96" s="245"/>
      <c r="J96" s="270"/>
      <c r="K96" s="216"/>
      <c r="L96" s="235"/>
      <c r="M96" s="244"/>
      <c r="N96" s="247"/>
      <c r="O96" s="245"/>
      <c r="P96" s="245"/>
      <c r="Q96" s="224"/>
      <c r="R96" s="225"/>
      <c r="S96" s="235"/>
      <c r="T96" s="271"/>
      <c r="U96" s="251" t="str">
        <f t="shared" si="5"/>
        <v>OK</v>
      </c>
      <c r="V96" s="252"/>
      <c r="W96" s="252"/>
      <c r="X96" s="253" t="e">
        <f t="shared" si="26"/>
        <v>#DIV/0!</v>
      </c>
      <c r="Y96" s="254"/>
      <c r="Z96" s="231" t="e">
        <f t="shared" si="14"/>
        <v>#DIV/0!</v>
      </c>
      <c r="AA96" s="254">
        <f t="shared" si="18"/>
        <v>0</v>
      </c>
      <c r="AB96" s="230">
        <v>0</v>
      </c>
      <c r="AC96" s="232" t="e">
        <f t="shared" si="19"/>
        <v>#DIV/0!</v>
      </c>
      <c r="AD96" s="230">
        <v>0</v>
      </c>
      <c r="AE96" s="232" t="e">
        <f t="shared" si="20"/>
        <v>#DIV/0!</v>
      </c>
      <c r="AF96" s="254"/>
      <c r="AG96" s="231" t="e">
        <f t="shared" si="16"/>
        <v>#DIV/0!</v>
      </c>
      <c r="AH96" s="230">
        <f t="shared" si="17"/>
        <v>0</v>
      </c>
      <c r="AI96" s="232" t="e">
        <f t="shared" si="21"/>
        <v>#DIV/0!</v>
      </c>
      <c r="AJ96" s="233">
        <v>0</v>
      </c>
      <c r="AK96" s="255"/>
      <c r="AL96" s="255"/>
      <c r="AM96" s="244"/>
      <c r="AN96" s="244"/>
      <c r="AO96" s="230">
        <v>0</v>
      </c>
      <c r="AP96" s="234" t="e">
        <f t="shared" si="22"/>
        <v>#DIV/0!</v>
      </c>
      <c r="AQ96" s="235">
        <v>0</v>
      </c>
      <c r="AR96" s="256" t="e">
        <f t="shared" si="23"/>
        <v>#DIV/0!</v>
      </c>
      <c r="AS96" s="235"/>
      <c r="AT96" s="235">
        <v>0</v>
      </c>
      <c r="AU96" s="256" t="e">
        <f t="shared" si="24"/>
        <v>#DIV/0!</v>
      </c>
      <c r="AV96" s="235">
        <v>0</v>
      </c>
      <c r="AW96" s="256" t="e">
        <f t="shared" si="25"/>
        <v>#DIV/0!</v>
      </c>
      <c r="AX96" s="235">
        <v>0</v>
      </c>
      <c r="AY96" s="235">
        <v>0</v>
      </c>
      <c r="AZ96" s="235">
        <v>0</v>
      </c>
      <c r="BA96" s="235">
        <v>0</v>
      </c>
      <c r="BB96" s="235">
        <v>0</v>
      </c>
      <c r="BC96" s="235">
        <v>0</v>
      </c>
      <c r="BD96" s="235">
        <v>0</v>
      </c>
      <c r="BE96" s="235">
        <v>0</v>
      </c>
      <c r="BF96" s="235" t="s">
        <v>6</v>
      </c>
      <c r="BG96" s="235"/>
      <c r="BH96" s="235"/>
      <c r="BI96" s="235"/>
      <c r="BJ96" s="244"/>
      <c r="BK96" s="244"/>
      <c r="BL96" s="244"/>
      <c r="BM96" s="244"/>
      <c r="BN96" s="244"/>
      <c r="BO96" s="244"/>
      <c r="BP96" s="244"/>
      <c r="BQ96" s="244"/>
      <c r="BR96" s="244"/>
      <c r="BS96" s="254"/>
      <c r="BT96" s="244"/>
      <c r="BU96" s="235"/>
      <c r="BV96" s="235"/>
      <c r="BW96" s="235"/>
      <c r="BX96" s="257"/>
      <c r="BY96" s="257"/>
      <c r="BZ96" s="257"/>
      <c r="CA96" s="257"/>
      <c r="CB96" s="258"/>
      <c r="CC96" s="258"/>
      <c r="CD96" s="257"/>
      <c r="CE96" s="257"/>
      <c r="CF96" s="258"/>
      <c r="CG96" s="257"/>
      <c r="CH96" s="244"/>
      <c r="CI96" s="259" t="s">
        <v>1</v>
      </c>
      <c r="CJ96" s="259"/>
      <c r="CK96" s="259"/>
      <c r="CL96" s="259"/>
      <c r="CM96" s="259"/>
      <c r="CN96" s="259"/>
      <c r="CO96" s="259"/>
      <c r="CP96" s="259"/>
      <c r="CQ96" s="259"/>
      <c r="CR96" s="259"/>
      <c r="CS96" s="260"/>
      <c r="CT96" s="261"/>
      <c r="CU96" s="260"/>
      <c r="CV96" s="259"/>
      <c r="CW96" s="259"/>
      <c r="CX96" s="259"/>
      <c r="CY96" s="191"/>
      <c r="CZ96" s="259"/>
      <c r="DA96" s="259"/>
      <c r="DB96" s="259"/>
      <c r="DD96" s="262"/>
      <c r="DE96" s="262"/>
      <c r="DF96" s="262"/>
      <c r="DG96" s="262"/>
      <c r="DH96" s="262"/>
      <c r="DI96" s="262"/>
      <c r="DJ96" s="262"/>
      <c r="DK96" s="262"/>
      <c r="DL96" s="262"/>
      <c r="DM96" s="262"/>
      <c r="DN96" s="262"/>
      <c r="DO96" s="262"/>
      <c r="DP96" s="262"/>
      <c r="DQ96" s="262"/>
      <c r="DR96" s="262"/>
      <c r="DS96" s="262"/>
      <c r="DT96" s="262"/>
      <c r="DU96" s="262"/>
      <c r="DV96" s="262"/>
      <c r="DW96" s="262"/>
      <c r="DX96" s="262"/>
      <c r="DY96" s="262"/>
      <c r="DZ96" s="262"/>
      <c r="EA96" s="262"/>
      <c r="EB96" s="262"/>
    </row>
    <row r="97" spans="1:132" s="241" customFormat="1" ht="58.5" customHeight="1">
      <c r="A97" s="242"/>
      <c r="B97" s="243"/>
      <c r="C97" s="244"/>
      <c r="D97" s="245"/>
      <c r="E97" s="246"/>
      <c r="F97" s="244"/>
      <c r="G97" s="245"/>
      <c r="H97" s="244"/>
      <c r="I97" s="245"/>
      <c r="J97" s="272"/>
      <c r="K97" s="216"/>
      <c r="L97" s="235"/>
      <c r="M97" s="244"/>
      <c r="N97" s="247"/>
      <c r="O97" s="245"/>
      <c r="P97" s="245"/>
      <c r="Q97" s="224"/>
      <c r="R97" s="225"/>
      <c r="S97" s="235"/>
      <c r="T97" s="271"/>
      <c r="U97" s="251" t="str">
        <f t="shared" si="5"/>
        <v>OK</v>
      </c>
      <c r="V97" s="252"/>
      <c r="W97" s="252"/>
      <c r="X97" s="253" t="e">
        <f t="shared" si="26"/>
        <v>#DIV/0!</v>
      </c>
      <c r="Y97" s="254"/>
      <c r="Z97" s="231" t="e">
        <f t="shared" si="14"/>
        <v>#DIV/0!</v>
      </c>
      <c r="AA97" s="254">
        <f t="shared" si="18"/>
        <v>0</v>
      </c>
      <c r="AB97" s="230">
        <v>0</v>
      </c>
      <c r="AC97" s="232" t="e">
        <f t="shared" si="19"/>
        <v>#DIV/0!</v>
      </c>
      <c r="AD97" s="230">
        <v>0</v>
      </c>
      <c r="AE97" s="232" t="e">
        <f t="shared" si="20"/>
        <v>#DIV/0!</v>
      </c>
      <c r="AF97" s="254"/>
      <c r="AG97" s="231" t="e">
        <f t="shared" si="16"/>
        <v>#DIV/0!</v>
      </c>
      <c r="AH97" s="230">
        <f t="shared" si="17"/>
        <v>0</v>
      </c>
      <c r="AI97" s="232" t="e">
        <f t="shared" si="21"/>
        <v>#DIV/0!</v>
      </c>
      <c r="AJ97" s="233">
        <v>0</v>
      </c>
      <c r="AK97" s="255"/>
      <c r="AL97" s="255"/>
      <c r="AM97" s="244"/>
      <c r="AN97" s="244"/>
      <c r="AO97" s="230">
        <v>0</v>
      </c>
      <c r="AP97" s="234" t="e">
        <f t="shared" si="22"/>
        <v>#DIV/0!</v>
      </c>
      <c r="AQ97" s="235">
        <v>0</v>
      </c>
      <c r="AR97" s="256" t="e">
        <f t="shared" si="23"/>
        <v>#DIV/0!</v>
      </c>
      <c r="AS97" s="235"/>
      <c r="AT97" s="235">
        <v>0</v>
      </c>
      <c r="AU97" s="256" t="e">
        <f t="shared" si="24"/>
        <v>#DIV/0!</v>
      </c>
      <c r="AV97" s="235">
        <v>0</v>
      </c>
      <c r="AW97" s="256" t="e">
        <f t="shared" si="25"/>
        <v>#DIV/0!</v>
      </c>
      <c r="AX97" s="235">
        <v>0</v>
      </c>
      <c r="AY97" s="235">
        <v>0</v>
      </c>
      <c r="AZ97" s="235">
        <v>0</v>
      </c>
      <c r="BA97" s="235">
        <v>0</v>
      </c>
      <c r="BB97" s="235">
        <v>0</v>
      </c>
      <c r="BC97" s="235">
        <v>0</v>
      </c>
      <c r="BD97" s="235">
        <v>0</v>
      </c>
      <c r="BE97" s="235">
        <v>0</v>
      </c>
      <c r="BF97" s="235" t="s">
        <v>6</v>
      </c>
      <c r="BG97" s="235"/>
      <c r="BH97" s="235"/>
      <c r="BI97" s="235"/>
      <c r="BJ97" s="244"/>
      <c r="BK97" s="244"/>
      <c r="BL97" s="244"/>
      <c r="BM97" s="244"/>
      <c r="BN97" s="244"/>
      <c r="BO97" s="244"/>
      <c r="BP97" s="244"/>
      <c r="BQ97" s="244"/>
      <c r="BR97" s="244"/>
      <c r="BS97" s="254"/>
      <c r="BT97" s="244"/>
      <c r="BU97" s="235"/>
      <c r="BV97" s="235"/>
      <c r="BW97" s="235"/>
      <c r="BX97" s="257"/>
      <c r="BY97" s="257"/>
      <c r="BZ97" s="257"/>
      <c r="CA97" s="257"/>
      <c r="CB97" s="258"/>
      <c r="CC97" s="258"/>
      <c r="CD97" s="257"/>
      <c r="CE97" s="257"/>
      <c r="CF97" s="258"/>
      <c r="CG97" s="257"/>
      <c r="CH97" s="244"/>
      <c r="CI97" s="259" t="s">
        <v>1</v>
      </c>
      <c r="CJ97" s="259"/>
      <c r="CK97" s="259"/>
      <c r="CL97" s="259"/>
      <c r="CM97" s="259"/>
      <c r="CN97" s="259"/>
      <c r="CO97" s="259"/>
      <c r="CP97" s="259"/>
      <c r="CQ97" s="259"/>
      <c r="CR97" s="259"/>
      <c r="CS97" s="260"/>
      <c r="CT97" s="261"/>
      <c r="CU97" s="260"/>
      <c r="CV97" s="259"/>
      <c r="CW97" s="259"/>
      <c r="CX97" s="259"/>
      <c r="CY97" s="191"/>
      <c r="CZ97" s="259"/>
      <c r="DA97" s="259"/>
      <c r="DB97" s="259"/>
      <c r="DD97" s="262"/>
      <c r="DE97" s="262"/>
      <c r="DF97" s="262"/>
      <c r="DG97" s="262"/>
      <c r="DH97" s="262"/>
      <c r="DI97" s="262"/>
      <c r="DJ97" s="262"/>
      <c r="DK97" s="262"/>
      <c r="DL97" s="262"/>
      <c r="DM97" s="262"/>
      <c r="DN97" s="262"/>
      <c r="DO97" s="262"/>
      <c r="DP97" s="262"/>
      <c r="DQ97" s="262"/>
      <c r="DR97" s="262"/>
      <c r="DS97" s="262"/>
      <c r="DT97" s="262"/>
      <c r="DU97" s="262"/>
      <c r="DV97" s="262"/>
      <c r="DW97" s="262"/>
      <c r="DX97" s="262"/>
      <c r="DY97" s="262"/>
      <c r="DZ97" s="262"/>
      <c r="EA97" s="262"/>
      <c r="EB97" s="262"/>
    </row>
    <row r="98" spans="1:132" s="241" customFormat="1" ht="58.5" customHeight="1">
      <c r="A98" s="242"/>
      <c r="B98" s="243"/>
      <c r="C98" s="244"/>
      <c r="D98" s="245"/>
      <c r="E98" s="246"/>
      <c r="F98" s="244"/>
      <c r="G98" s="245"/>
      <c r="H98" s="245"/>
      <c r="I98" s="245"/>
      <c r="J98" s="265"/>
      <c r="K98" s="216"/>
      <c r="L98" s="235"/>
      <c r="M98" s="244"/>
      <c r="N98" s="247"/>
      <c r="O98" s="245"/>
      <c r="P98" s="245"/>
      <c r="Q98" s="224"/>
      <c r="R98" s="225"/>
      <c r="S98" s="235"/>
      <c r="T98" s="271"/>
      <c r="U98" s="251" t="str">
        <f t="shared" si="5"/>
        <v>OK</v>
      </c>
      <c r="V98" s="252"/>
      <c r="W98" s="252"/>
      <c r="X98" s="253" t="e">
        <f t="shared" si="26"/>
        <v>#DIV/0!</v>
      </c>
      <c r="Y98" s="254"/>
      <c r="Z98" s="231" t="e">
        <f t="shared" si="14"/>
        <v>#DIV/0!</v>
      </c>
      <c r="AA98" s="254">
        <f t="shared" si="18"/>
        <v>0</v>
      </c>
      <c r="AB98" s="230">
        <v>0</v>
      </c>
      <c r="AC98" s="232" t="e">
        <f t="shared" si="19"/>
        <v>#DIV/0!</v>
      </c>
      <c r="AD98" s="230">
        <v>0</v>
      </c>
      <c r="AE98" s="232" t="e">
        <f t="shared" si="20"/>
        <v>#DIV/0!</v>
      </c>
      <c r="AF98" s="254"/>
      <c r="AG98" s="231" t="e">
        <f t="shared" si="16"/>
        <v>#DIV/0!</v>
      </c>
      <c r="AH98" s="230">
        <f t="shared" si="17"/>
        <v>0</v>
      </c>
      <c r="AI98" s="232" t="e">
        <f t="shared" si="21"/>
        <v>#DIV/0!</v>
      </c>
      <c r="AJ98" s="233">
        <v>0</v>
      </c>
      <c r="AK98" s="255"/>
      <c r="AL98" s="255"/>
      <c r="AM98" s="244"/>
      <c r="AN98" s="244"/>
      <c r="AO98" s="230">
        <v>0</v>
      </c>
      <c r="AP98" s="234" t="e">
        <f t="shared" si="22"/>
        <v>#DIV/0!</v>
      </c>
      <c r="AQ98" s="235">
        <v>0</v>
      </c>
      <c r="AR98" s="256" t="e">
        <f t="shared" si="23"/>
        <v>#DIV/0!</v>
      </c>
      <c r="AS98" s="235"/>
      <c r="AT98" s="235">
        <v>0</v>
      </c>
      <c r="AU98" s="256" t="e">
        <f t="shared" si="24"/>
        <v>#DIV/0!</v>
      </c>
      <c r="AV98" s="235">
        <v>0</v>
      </c>
      <c r="AW98" s="256" t="e">
        <f t="shared" si="25"/>
        <v>#DIV/0!</v>
      </c>
      <c r="AX98" s="235">
        <v>0</v>
      </c>
      <c r="AY98" s="235">
        <v>0</v>
      </c>
      <c r="AZ98" s="235">
        <v>0</v>
      </c>
      <c r="BA98" s="235">
        <v>0</v>
      </c>
      <c r="BB98" s="235">
        <v>0</v>
      </c>
      <c r="BC98" s="235">
        <v>0</v>
      </c>
      <c r="BD98" s="235">
        <v>0</v>
      </c>
      <c r="BE98" s="235">
        <v>0</v>
      </c>
      <c r="BF98" s="235" t="s">
        <v>6</v>
      </c>
      <c r="BG98" s="235"/>
      <c r="BH98" s="235"/>
      <c r="BI98" s="235"/>
      <c r="BJ98" s="244"/>
      <c r="BK98" s="244"/>
      <c r="BL98" s="244"/>
      <c r="BM98" s="244"/>
      <c r="BN98" s="244"/>
      <c r="BO98" s="244"/>
      <c r="BP98" s="244"/>
      <c r="BQ98" s="244"/>
      <c r="BR98" s="244"/>
      <c r="BS98" s="254"/>
      <c r="BT98" s="244"/>
      <c r="BU98" s="235"/>
      <c r="BV98" s="235"/>
      <c r="BW98" s="235"/>
      <c r="BX98" s="257"/>
      <c r="BY98" s="257"/>
      <c r="BZ98" s="257"/>
      <c r="CA98" s="257"/>
      <c r="CB98" s="258"/>
      <c r="CC98" s="258"/>
      <c r="CD98" s="257"/>
      <c r="CE98" s="257"/>
      <c r="CF98" s="258"/>
      <c r="CG98" s="257"/>
      <c r="CH98" s="244"/>
      <c r="CI98" s="259" t="s">
        <v>1</v>
      </c>
      <c r="CJ98" s="259"/>
      <c r="CK98" s="259"/>
      <c r="CL98" s="259"/>
      <c r="CM98" s="259"/>
      <c r="CN98" s="259"/>
      <c r="CO98" s="259"/>
      <c r="CP98" s="259"/>
      <c r="CQ98" s="259"/>
      <c r="CR98" s="259"/>
      <c r="CS98" s="260"/>
      <c r="CT98" s="261"/>
      <c r="CU98" s="260"/>
      <c r="CV98" s="259"/>
      <c r="CW98" s="259"/>
      <c r="CX98" s="259"/>
      <c r="CY98" s="191"/>
      <c r="CZ98" s="259"/>
      <c r="DA98" s="259"/>
      <c r="DB98" s="259"/>
      <c r="DD98" s="262"/>
      <c r="DE98" s="262"/>
      <c r="DF98" s="262"/>
      <c r="DG98" s="262"/>
      <c r="DH98" s="262"/>
      <c r="DI98" s="262"/>
      <c r="DJ98" s="262"/>
      <c r="DK98" s="262"/>
      <c r="DL98" s="262"/>
      <c r="DM98" s="262"/>
      <c r="DN98" s="262"/>
      <c r="DO98" s="262"/>
      <c r="DP98" s="262"/>
      <c r="DQ98" s="262"/>
      <c r="DR98" s="262"/>
      <c r="DS98" s="262"/>
      <c r="DT98" s="262"/>
      <c r="DU98" s="262"/>
      <c r="DV98" s="262"/>
      <c r="DW98" s="262"/>
      <c r="DX98" s="262"/>
      <c r="DY98" s="262"/>
      <c r="DZ98" s="262"/>
      <c r="EA98" s="262"/>
      <c r="EB98" s="262"/>
    </row>
    <row r="99" spans="1:132" s="241" customFormat="1" ht="58.5" customHeight="1">
      <c r="A99" s="242"/>
      <c r="B99" s="243"/>
      <c r="C99" s="244"/>
      <c r="D99" s="245"/>
      <c r="E99" s="246"/>
      <c r="F99" s="244"/>
      <c r="G99" s="245"/>
      <c r="H99" s="245"/>
      <c r="I99" s="245"/>
      <c r="J99" s="265"/>
      <c r="K99" s="216"/>
      <c r="L99" s="235"/>
      <c r="M99" s="244"/>
      <c r="N99" s="247"/>
      <c r="O99" s="245"/>
      <c r="P99" s="245"/>
      <c r="Q99" s="224"/>
      <c r="R99" s="225"/>
      <c r="S99" s="235"/>
      <c r="T99" s="271"/>
      <c r="U99" s="251" t="str">
        <f t="shared" si="5"/>
        <v>OK</v>
      </c>
      <c r="V99" s="252"/>
      <c r="W99" s="252"/>
      <c r="X99" s="253" t="e">
        <f t="shared" si="26"/>
        <v>#DIV/0!</v>
      </c>
      <c r="Y99" s="254"/>
      <c r="Z99" s="231" t="e">
        <f t="shared" si="14"/>
        <v>#DIV/0!</v>
      </c>
      <c r="AA99" s="254">
        <f t="shared" si="18"/>
        <v>0</v>
      </c>
      <c r="AB99" s="230">
        <v>0</v>
      </c>
      <c r="AC99" s="232" t="e">
        <f t="shared" si="19"/>
        <v>#DIV/0!</v>
      </c>
      <c r="AD99" s="230">
        <v>0</v>
      </c>
      <c r="AE99" s="232" t="e">
        <f t="shared" si="20"/>
        <v>#DIV/0!</v>
      </c>
      <c r="AF99" s="254"/>
      <c r="AG99" s="231" t="e">
        <f t="shared" si="16"/>
        <v>#DIV/0!</v>
      </c>
      <c r="AH99" s="230">
        <f t="shared" si="17"/>
        <v>0</v>
      </c>
      <c r="AI99" s="232" t="e">
        <f t="shared" si="21"/>
        <v>#DIV/0!</v>
      </c>
      <c r="AJ99" s="233">
        <v>0</v>
      </c>
      <c r="AK99" s="255"/>
      <c r="AL99" s="255"/>
      <c r="AM99" s="244"/>
      <c r="AN99" s="244"/>
      <c r="AO99" s="230">
        <v>0</v>
      </c>
      <c r="AP99" s="234" t="e">
        <f t="shared" si="22"/>
        <v>#DIV/0!</v>
      </c>
      <c r="AQ99" s="235">
        <v>0</v>
      </c>
      <c r="AR99" s="256" t="e">
        <f t="shared" si="23"/>
        <v>#DIV/0!</v>
      </c>
      <c r="AS99" s="235"/>
      <c r="AT99" s="235">
        <v>0</v>
      </c>
      <c r="AU99" s="256" t="e">
        <f t="shared" si="24"/>
        <v>#DIV/0!</v>
      </c>
      <c r="AV99" s="235">
        <v>0</v>
      </c>
      <c r="AW99" s="256" t="e">
        <f t="shared" si="25"/>
        <v>#DIV/0!</v>
      </c>
      <c r="AX99" s="235">
        <v>0</v>
      </c>
      <c r="AY99" s="235">
        <v>0</v>
      </c>
      <c r="AZ99" s="235">
        <v>0</v>
      </c>
      <c r="BA99" s="235">
        <v>0</v>
      </c>
      <c r="BB99" s="235">
        <v>0</v>
      </c>
      <c r="BC99" s="235">
        <v>0</v>
      </c>
      <c r="BD99" s="235">
        <v>0</v>
      </c>
      <c r="BE99" s="235">
        <v>0</v>
      </c>
      <c r="BF99" s="235" t="s">
        <v>6</v>
      </c>
      <c r="BG99" s="235"/>
      <c r="BH99" s="235"/>
      <c r="BI99" s="235"/>
      <c r="BJ99" s="244"/>
      <c r="BK99" s="244"/>
      <c r="BL99" s="244"/>
      <c r="BM99" s="244"/>
      <c r="BN99" s="244"/>
      <c r="BO99" s="244"/>
      <c r="BP99" s="244"/>
      <c r="BQ99" s="244"/>
      <c r="BR99" s="244"/>
      <c r="BS99" s="254"/>
      <c r="BT99" s="244"/>
      <c r="BU99" s="235"/>
      <c r="BV99" s="235"/>
      <c r="BW99" s="235"/>
      <c r="BX99" s="257"/>
      <c r="BY99" s="257"/>
      <c r="BZ99" s="257"/>
      <c r="CA99" s="257"/>
      <c r="CB99" s="258"/>
      <c r="CC99" s="258"/>
      <c r="CD99" s="257"/>
      <c r="CE99" s="257"/>
      <c r="CF99" s="258"/>
      <c r="CG99" s="257"/>
      <c r="CH99" s="244"/>
      <c r="CI99" s="259" t="s">
        <v>1</v>
      </c>
      <c r="CJ99" s="259"/>
      <c r="CK99" s="259"/>
      <c r="CL99" s="259"/>
      <c r="CM99" s="259"/>
      <c r="CN99" s="259"/>
      <c r="CO99" s="259"/>
      <c r="CP99" s="259"/>
      <c r="CQ99" s="259"/>
      <c r="CR99" s="259"/>
      <c r="CS99" s="260"/>
      <c r="CT99" s="261"/>
      <c r="CU99" s="260"/>
      <c r="CV99" s="259"/>
      <c r="CW99" s="259"/>
      <c r="CX99" s="259"/>
      <c r="CY99" s="191"/>
      <c r="CZ99" s="259"/>
      <c r="DA99" s="259"/>
      <c r="DB99" s="259"/>
      <c r="DD99" s="262"/>
      <c r="DE99" s="262"/>
      <c r="DF99" s="262"/>
      <c r="DG99" s="262"/>
      <c r="DH99" s="262"/>
      <c r="DI99" s="262"/>
      <c r="DJ99" s="262"/>
      <c r="DK99" s="262"/>
      <c r="DL99" s="262"/>
      <c r="DM99" s="262"/>
      <c r="DN99" s="262"/>
      <c r="DO99" s="262"/>
      <c r="DP99" s="262"/>
      <c r="DQ99" s="262"/>
      <c r="DR99" s="262"/>
      <c r="DS99" s="262"/>
      <c r="DT99" s="262"/>
      <c r="DU99" s="262"/>
      <c r="DV99" s="262"/>
      <c r="DW99" s="262"/>
      <c r="DX99" s="262"/>
      <c r="DY99" s="262"/>
      <c r="DZ99" s="262"/>
      <c r="EA99" s="262"/>
      <c r="EB99" s="262"/>
    </row>
    <row r="100" spans="1:132" s="241" customFormat="1" ht="96" customHeight="1">
      <c r="A100" s="242"/>
      <c r="B100" s="243"/>
      <c r="C100" s="244"/>
      <c r="D100" s="245"/>
      <c r="E100" s="246"/>
      <c r="F100" s="244"/>
      <c r="G100" s="245"/>
      <c r="H100" s="245"/>
      <c r="I100" s="245"/>
      <c r="J100" s="265"/>
      <c r="K100" s="216"/>
      <c r="L100" s="235"/>
      <c r="M100" s="244"/>
      <c r="N100" s="247"/>
      <c r="O100" s="245"/>
      <c r="P100" s="245"/>
      <c r="Q100" s="224"/>
      <c r="R100" s="225"/>
      <c r="S100" s="235"/>
      <c r="T100" s="271"/>
      <c r="U100" s="251" t="str">
        <f t="shared" si="5"/>
        <v>OK</v>
      </c>
      <c r="V100" s="252"/>
      <c r="W100" s="252"/>
      <c r="X100" s="253" t="e">
        <f t="shared" si="26"/>
        <v>#DIV/0!</v>
      </c>
      <c r="Y100" s="254"/>
      <c r="Z100" s="231" t="e">
        <f t="shared" si="14"/>
        <v>#DIV/0!</v>
      </c>
      <c r="AA100" s="254">
        <f t="shared" si="18"/>
        <v>0</v>
      </c>
      <c r="AB100" s="230">
        <v>0</v>
      </c>
      <c r="AC100" s="232" t="e">
        <f t="shared" si="19"/>
        <v>#DIV/0!</v>
      </c>
      <c r="AD100" s="230">
        <v>0</v>
      </c>
      <c r="AE100" s="232" t="e">
        <f t="shared" si="20"/>
        <v>#DIV/0!</v>
      </c>
      <c r="AF100" s="254"/>
      <c r="AG100" s="231" t="e">
        <f t="shared" si="16"/>
        <v>#DIV/0!</v>
      </c>
      <c r="AH100" s="230">
        <f t="shared" si="17"/>
        <v>0</v>
      </c>
      <c r="AI100" s="232" t="e">
        <f t="shared" si="21"/>
        <v>#DIV/0!</v>
      </c>
      <c r="AJ100" s="233">
        <v>0</v>
      </c>
      <c r="AK100" s="255"/>
      <c r="AL100" s="255"/>
      <c r="AM100" s="244"/>
      <c r="AN100" s="244"/>
      <c r="AO100" s="230">
        <v>0</v>
      </c>
      <c r="AP100" s="234" t="e">
        <f t="shared" si="22"/>
        <v>#DIV/0!</v>
      </c>
      <c r="AQ100" s="235">
        <v>0</v>
      </c>
      <c r="AR100" s="256" t="e">
        <f t="shared" si="23"/>
        <v>#DIV/0!</v>
      </c>
      <c r="AS100" s="235"/>
      <c r="AT100" s="235">
        <v>0</v>
      </c>
      <c r="AU100" s="256" t="e">
        <f t="shared" si="24"/>
        <v>#DIV/0!</v>
      </c>
      <c r="AV100" s="235">
        <v>0</v>
      </c>
      <c r="AW100" s="256" t="e">
        <f t="shared" si="25"/>
        <v>#DIV/0!</v>
      </c>
      <c r="AX100" s="235">
        <v>0</v>
      </c>
      <c r="AY100" s="235">
        <v>0</v>
      </c>
      <c r="AZ100" s="235">
        <v>0</v>
      </c>
      <c r="BA100" s="235">
        <v>0</v>
      </c>
      <c r="BB100" s="235">
        <v>0</v>
      </c>
      <c r="BC100" s="235">
        <v>0</v>
      </c>
      <c r="BD100" s="235">
        <v>0</v>
      </c>
      <c r="BE100" s="235">
        <v>0</v>
      </c>
      <c r="BF100" s="235" t="s">
        <v>6</v>
      </c>
      <c r="BG100" s="235"/>
      <c r="BH100" s="235"/>
      <c r="BI100" s="235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54"/>
      <c r="BT100" s="244"/>
      <c r="BU100" s="235"/>
      <c r="BV100" s="235"/>
      <c r="BW100" s="235"/>
      <c r="BX100" s="257"/>
      <c r="BY100" s="257"/>
      <c r="BZ100" s="257"/>
      <c r="CA100" s="257"/>
      <c r="CB100" s="258"/>
      <c r="CC100" s="258"/>
      <c r="CD100" s="257"/>
      <c r="CE100" s="257"/>
      <c r="CF100" s="258"/>
      <c r="CG100" s="257"/>
      <c r="CH100" s="244"/>
      <c r="CI100" s="259" t="s">
        <v>1</v>
      </c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60"/>
      <c r="CT100" s="261"/>
      <c r="CU100" s="260"/>
      <c r="CV100" s="259"/>
      <c r="CW100" s="259"/>
      <c r="CX100" s="259"/>
      <c r="CY100" s="191"/>
      <c r="CZ100" s="259"/>
      <c r="DA100" s="259"/>
      <c r="DB100" s="259"/>
      <c r="DD100" s="262"/>
      <c r="DE100" s="262"/>
      <c r="DF100" s="262"/>
      <c r="DG100" s="262"/>
      <c r="DH100" s="262"/>
      <c r="DI100" s="262"/>
      <c r="DJ100" s="262"/>
      <c r="DK100" s="262"/>
      <c r="DL100" s="262"/>
      <c r="DM100" s="262"/>
      <c r="DN100" s="262"/>
      <c r="DO100" s="262"/>
      <c r="DP100" s="262"/>
      <c r="DQ100" s="262"/>
      <c r="DR100" s="262"/>
      <c r="DS100" s="262"/>
      <c r="DT100" s="262"/>
      <c r="DU100" s="262"/>
      <c r="DV100" s="262"/>
      <c r="DW100" s="262"/>
      <c r="DX100" s="262"/>
      <c r="DY100" s="262"/>
      <c r="DZ100" s="262"/>
      <c r="EA100" s="262"/>
      <c r="EB100" s="262"/>
    </row>
    <row r="101" spans="1:132" s="241" customFormat="1" ht="96.75" customHeight="1">
      <c r="A101" s="242"/>
      <c r="B101" s="243"/>
      <c r="C101" s="244"/>
      <c r="D101" s="245"/>
      <c r="E101" s="246"/>
      <c r="F101" s="244"/>
      <c r="G101" s="245"/>
      <c r="H101" s="245"/>
      <c r="I101" s="245"/>
      <c r="J101" s="265"/>
      <c r="K101" s="216"/>
      <c r="L101" s="235"/>
      <c r="M101" s="244"/>
      <c r="N101" s="247"/>
      <c r="O101" s="245"/>
      <c r="P101" s="245"/>
      <c r="Q101" s="224"/>
      <c r="R101" s="225"/>
      <c r="S101" s="235"/>
      <c r="T101" s="271"/>
      <c r="U101" s="251" t="str">
        <f t="shared" si="5"/>
        <v>OK</v>
      </c>
      <c r="V101" s="252"/>
      <c r="W101" s="252"/>
      <c r="X101" s="253" t="e">
        <f t="shared" si="26"/>
        <v>#DIV/0!</v>
      </c>
      <c r="Y101" s="254"/>
      <c r="Z101" s="231" t="e">
        <f t="shared" si="14"/>
        <v>#DIV/0!</v>
      </c>
      <c r="AA101" s="254">
        <f t="shared" si="18"/>
        <v>0</v>
      </c>
      <c r="AB101" s="230">
        <v>0</v>
      </c>
      <c r="AC101" s="232" t="e">
        <f t="shared" si="19"/>
        <v>#DIV/0!</v>
      </c>
      <c r="AD101" s="230">
        <v>0</v>
      </c>
      <c r="AE101" s="232" t="e">
        <f t="shared" si="20"/>
        <v>#DIV/0!</v>
      </c>
      <c r="AF101" s="254"/>
      <c r="AG101" s="231" t="e">
        <f t="shared" si="16"/>
        <v>#DIV/0!</v>
      </c>
      <c r="AH101" s="230">
        <f t="shared" si="17"/>
        <v>0</v>
      </c>
      <c r="AI101" s="232" t="e">
        <f t="shared" si="21"/>
        <v>#DIV/0!</v>
      </c>
      <c r="AJ101" s="233">
        <v>0</v>
      </c>
      <c r="AK101" s="255"/>
      <c r="AL101" s="255"/>
      <c r="AM101" s="244"/>
      <c r="AN101" s="244"/>
      <c r="AO101" s="230">
        <v>0</v>
      </c>
      <c r="AP101" s="234" t="e">
        <f t="shared" si="22"/>
        <v>#DIV/0!</v>
      </c>
      <c r="AQ101" s="235">
        <v>0</v>
      </c>
      <c r="AR101" s="256" t="e">
        <f t="shared" si="23"/>
        <v>#DIV/0!</v>
      </c>
      <c r="AS101" s="235"/>
      <c r="AT101" s="235">
        <v>0</v>
      </c>
      <c r="AU101" s="256" t="e">
        <f t="shared" si="24"/>
        <v>#DIV/0!</v>
      </c>
      <c r="AV101" s="235">
        <v>0</v>
      </c>
      <c r="AW101" s="256" t="e">
        <f t="shared" si="25"/>
        <v>#DIV/0!</v>
      </c>
      <c r="AX101" s="235">
        <v>0</v>
      </c>
      <c r="AY101" s="235">
        <v>0</v>
      </c>
      <c r="AZ101" s="235">
        <v>0</v>
      </c>
      <c r="BA101" s="235">
        <v>0</v>
      </c>
      <c r="BB101" s="235">
        <v>0</v>
      </c>
      <c r="BC101" s="235">
        <v>0</v>
      </c>
      <c r="BD101" s="235">
        <v>0</v>
      </c>
      <c r="BE101" s="235">
        <v>0</v>
      </c>
      <c r="BF101" s="235" t="s">
        <v>6</v>
      </c>
      <c r="BG101" s="235"/>
      <c r="BH101" s="235"/>
      <c r="BI101" s="235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54"/>
      <c r="BT101" s="244"/>
      <c r="BU101" s="235"/>
      <c r="BV101" s="235"/>
      <c r="BW101" s="235"/>
      <c r="BX101" s="257"/>
      <c r="BY101" s="257"/>
      <c r="BZ101" s="257"/>
      <c r="CA101" s="257"/>
      <c r="CB101" s="258"/>
      <c r="CC101" s="258"/>
      <c r="CD101" s="257"/>
      <c r="CE101" s="257"/>
      <c r="CF101" s="258"/>
      <c r="CG101" s="257"/>
      <c r="CH101" s="244"/>
      <c r="CI101" s="259" t="s">
        <v>1</v>
      </c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60"/>
      <c r="CT101" s="261"/>
      <c r="CU101" s="260"/>
      <c r="CV101" s="259"/>
      <c r="CW101" s="259"/>
      <c r="CX101" s="259"/>
      <c r="CY101" s="191"/>
      <c r="CZ101" s="259"/>
      <c r="DA101" s="259"/>
      <c r="DB101" s="259"/>
      <c r="DD101" s="262"/>
      <c r="DE101" s="262"/>
      <c r="DF101" s="262"/>
      <c r="DG101" s="262"/>
      <c r="DH101" s="262"/>
      <c r="DI101" s="262"/>
      <c r="DJ101" s="262"/>
      <c r="DK101" s="262"/>
      <c r="DL101" s="262"/>
      <c r="DM101" s="262"/>
      <c r="DN101" s="262"/>
      <c r="DO101" s="262"/>
      <c r="DP101" s="262"/>
      <c r="DQ101" s="262"/>
      <c r="DR101" s="262"/>
      <c r="DS101" s="262"/>
      <c r="DT101" s="262"/>
      <c r="DU101" s="262"/>
      <c r="DV101" s="262"/>
      <c r="DW101" s="262"/>
      <c r="DX101" s="262"/>
      <c r="DY101" s="262"/>
      <c r="DZ101" s="262"/>
      <c r="EA101" s="262"/>
      <c r="EB101" s="262"/>
    </row>
    <row r="102" spans="1:132" s="241" customFormat="1" ht="97.5" customHeight="1">
      <c r="A102" s="242"/>
      <c r="B102" s="243"/>
      <c r="C102" s="244"/>
      <c r="D102" s="245"/>
      <c r="E102" s="246"/>
      <c r="F102" s="244"/>
      <c r="G102" s="245"/>
      <c r="H102" s="245"/>
      <c r="I102" s="245"/>
      <c r="J102" s="265"/>
      <c r="K102" s="216"/>
      <c r="L102" s="235"/>
      <c r="M102" s="244"/>
      <c r="N102" s="247"/>
      <c r="O102" s="245"/>
      <c r="P102" s="245"/>
      <c r="Q102" s="224"/>
      <c r="R102" s="225"/>
      <c r="S102" s="235"/>
      <c r="T102" s="271"/>
      <c r="U102" s="251" t="str">
        <f t="shared" si="5"/>
        <v>OK</v>
      </c>
      <c r="V102" s="252"/>
      <c r="W102" s="252"/>
      <c r="X102" s="253" t="e">
        <f t="shared" si="26"/>
        <v>#DIV/0!</v>
      </c>
      <c r="Y102" s="254"/>
      <c r="Z102" s="231" t="e">
        <f t="shared" si="14"/>
        <v>#DIV/0!</v>
      </c>
      <c r="AA102" s="254">
        <f t="shared" si="18"/>
        <v>0</v>
      </c>
      <c r="AB102" s="230">
        <v>0</v>
      </c>
      <c r="AC102" s="232" t="e">
        <f t="shared" si="19"/>
        <v>#DIV/0!</v>
      </c>
      <c r="AD102" s="230">
        <v>0</v>
      </c>
      <c r="AE102" s="232" t="e">
        <f t="shared" si="20"/>
        <v>#DIV/0!</v>
      </c>
      <c r="AF102" s="254"/>
      <c r="AG102" s="231" t="e">
        <f t="shared" si="16"/>
        <v>#DIV/0!</v>
      </c>
      <c r="AH102" s="230">
        <f t="shared" si="17"/>
        <v>0</v>
      </c>
      <c r="AI102" s="232" t="e">
        <f t="shared" si="21"/>
        <v>#DIV/0!</v>
      </c>
      <c r="AJ102" s="233">
        <v>0</v>
      </c>
      <c r="AK102" s="255"/>
      <c r="AL102" s="255"/>
      <c r="AM102" s="244"/>
      <c r="AN102" s="244"/>
      <c r="AO102" s="230">
        <v>0</v>
      </c>
      <c r="AP102" s="234" t="e">
        <f t="shared" si="22"/>
        <v>#DIV/0!</v>
      </c>
      <c r="AQ102" s="235">
        <v>0</v>
      </c>
      <c r="AR102" s="256" t="e">
        <f t="shared" si="23"/>
        <v>#DIV/0!</v>
      </c>
      <c r="AS102" s="235"/>
      <c r="AT102" s="235">
        <v>0</v>
      </c>
      <c r="AU102" s="256" t="e">
        <f t="shared" si="24"/>
        <v>#DIV/0!</v>
      </c>
      <c r="AV102" s="235">
        <v>0</v>
      </c>
      <c r="AW102" s="256" t="e">
        <f t="shared" si="25"/>
        <v>#DIV/0!</v>
      </c>
      <c r="AX102" s="235">
        <v>0</v>
      </c>
      <c r="AY102" s="235">
        <v>0</v>
      </c>
      <c r="AZ102" s="235">
        <v>0</v>
      </c>
      <c r="BA102" s="235">
        <v>0</v>
      </c>
      <c r="BB102" s="235">
        <v>0</v>
      </c>
      <c r="BC102" s="235">
        <v>0</v>
      </c>
      <c r="BD102" s="235">
        <v>0</v>
      </c>
      <c r="BE102" s="235">
        <v>0</v>
      </c>
      <c r="BF102" s="235" t="s">
        <v>6</v>
      </c>
      <c r="BG102" s="235"/>
      <c r="BH102" s="235"/>
      <c r="BI102" s="235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54"/>
      <c r="BT102" s="244"/>
      <c r="BU102" s="235"/>
      <c r="BV102" s="235"/>
      <c r="BW102" s="235"/>
      <c r="BX102" s="257"/>
      <c r="BY102" s="257"/>
      <c r="BZ102" s="257"/>
      <c r="CA102" s="257"/>
      <c r="CB102" s="258"/>
      <c r="CC102" s="258"/>
      <c r="CD102" s="257"/>
      <c r="CE102" s="257"/>
      <c r="CF102" s="258"/>
      <c r="CG102" s="257"/>
      <c r="CH102" s="244"/>
      <c r="CI102" s="259" t="s">
        <v>1</v>
      </c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60"/>
      <c r="CT102" s="261"/>
      <c r="CU102" s="260"/>
      <c r="CV102" s="259"/>
      <c r="CW102" s="259"/>
      <c r="CX102" s="259"/>
      <c r="CY102" s="191"/>
      <c r="CZ102" s="259"/>
      <c r="DA102" s="259"/>
      <c r="DB102" s="259"/>
      <c r="DD102" s="262"/>
      <c r="DE102" s="262"/>
      <c r="DF102" s="262"/>
      <c r="DG102" s="262"/>
      <c r="DH102" s="262"/>
      <c r="DI102" s="262"/>
      <c r="DJ102" s="262"/>
      <c r="DK102" s="262"/>
      <c r="DL102" s="262"/>
      <c r="DM102" s="262"/>
      <c r="DN102" s="262"/>
      <c r="DO102" s="262"/>
      <c r="DP102" s="262"/>
      <c r="DQ102" s="262"/>
      <c r="DR102" s="262"/>
      <c r="DS102" s="262"/>
      <c r="DT102" s="262"/>
      <c r="DU102" s="262"/>
      <c r="DV102" s="262"/>
      <c r="DW102" s="262"/>
      <c r="DX102" s="262"/>
      <c r="DY102" s="262"/>
      <c r="DZ102" s="262"/>
      <c r="EA102" s="262"/>
      <c r="EB102" s="262"/>
    </row>
    <row r="103" spans="1:132" s="241" customFormat="1" ht="106.5" customHeight="1">
      <c r="A103" s="242"/>
      <c r="B103" s="243"/>
      <c r="C103" s="244"/>
      <c r="D103" s="245"/>
      <c r="E103" s="266"/>
      <c r="F103" s="244"/>
      <c r="G103" s="245"/>
      <c r="H103" s="244"/>
      <c r="I103" s="245"/>
      <c r="J103" s="265"/>
      <c r="K103" s="216"/>
      <c r="L103" s="235"/>
      <c r="M103" s="244"/>
      <c r="N103" s="247"/>
      <c r="O103" s="245"/>
      <c r="P103" s="245"/>
      <c r="Q103" s="224"/>
      <c r="R103" s="225"/>
      <c r="S103" s="235"/>
      <c r="T103" s="271"/>
      <c r="U103" s="251" t="str">
        <f t="shared" si="5"/>
        <v>OK</v>
      </c>
      <c r="V103" s="252"/>
      <c r="W103" s="252"/>
      <c r="X103" s="253" t="e">
        <f t="shared" si="26"/>
        <v>#DIV/0!</v>
      </c>
      <c r="Y103" s="254"/>
      <c r="Z103" s="231" t="e">
        <f t="shared" si="14"/>
        <v>#DIV/0!</v>
      </c>
      <c r="AA103" s="254">
        <f t="shared" si="18"/>
        <v>0</v>
      </c>
      <c r="AB103" s="230">
        <v>0</v>
      </c>
      <c r="AC103" s="232" t="e">
        <f t="shared" si="19"/>
        <v>#DIV/0!</v>
      </c>
      <c r="AD103" s="230">
        <v>0</v>
      </c>
      <c r="AE103" s="232" t="e">
        <f t="shared" si="20"/>
        <v>#DIV/0!</v>
      </c>
      <c r="AF103" s="254"/>
      <c r="AG103" s="231" t="e">
        <f t="shared" si="16"/>
        <v>#DIV/0!</v>
      </c>
      <c r="AH103" s="230">
        <f t="shared" si="17"/>
        <v>0</v>
      </c>
      <c r="AI103" s="232" t="e">
        <f t="shared" si="21"/>
        <v>#DIV/0!</v>
      </c>
      <c r="AJ103" s="233">
        <v>0</v>
      </c>
      <c r="AK103" s="255"/>
      <c r="AL103" s="255"/>
      <c r="AM103" s="244"/>
      <c r="AN103" s="244"/>
      <c r="AO103" s="230">
        <v>0</v>
      </c>
      <c r="AP103" s="234" t="e">
        <f t="shared" si="22"/>
        <v>#DIV/0!</v>
      </c>
      <c r="AQ103" s="235">
        <v>0</v>
      </c>
      <c r="AR103" s="256" t="e">
        <f t="shared" si="23"/>
        <v>#DIV/0!</v>
      </c>
      <c r="AS103" s="235"/>
      <c r="AT103" s="235">
        <v>0</v>
      </c>
      <c r="AU103" s="256" t="e">
        <f t="shared" si="24"/>
        <v>#DIV/0!</v>
      </c>
      <c r="AV103" s="235">
        <v>0</v>
      </c>
      <c r="AW103" s="256" t="e">
        <f t="shared" si="25"/>
        <v>#DIV/0!</v>
      </c>
      <c r="AX103" s="235">
        <v>0</v>
      </c>
      <c r="AY103" s="235">
        <v>0</v>
      </c>
      <c r="AZ103" s="235">
        <v>0</v>
      </c>
      <c r="BA103" s="235">
        <v>0</v>
      </c>
      <c r="BB103" s="235">
        <v>0</v>
      </c>
      <c r="BC103" s="235">
        <v>0</v>
      </c>
      <c r="BD103" s="235">
        <v>0</v>
      </c>
      <c r="BE103" s="235">
        <v>0</v>
      </c>
      <c r="BF103" s="235" t="s">
        <v>6</v>
      </c>
      <c r="BG103" s="235"/>
      <c r="BH103" s="235"/>
      <c r="BI103" s="235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54"/>
      <c r="BT103" s="244"/>
      <c r="BU103" s="235"/>
      <c r="BV103" s="235"/>
      <c r="BW103" s="235"/>
      <c r="BX103" s="257"/>
      <c r="BY103" s="257"/>
      <c r="BZ103" s="257"/>
      <c r="CA103" s="257"/>
      <c r="CB103" s="258"/>
      <c r="CC103" s="258"/>
      <c r="CD103" s="257"/>
      <c r="CE103" s="257"/>
      <c r="CF103" s="258"/>
      <c r="CG103" s="257"/>
      <c r="CH103" s="244"/>
      <c r="CI103" s="259" t="s">
        <v>1</v>
      </c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60"/>
      <c r="CT103" s="261"/>
      <c r="CU103" s="260"/>
      <c r="CV103" s="259"/>
      <c r="CW103" s="259"/>
      <c r="CX103" s="259"/>
      <c r="CY103" s="191"/>
      <c r="CZ103" s="259"/>
      <c r="DA103" s="259"/>
      <c r="DB103" s="259"/>
      <c r="DD103" s="262"/>
      <c r="DE103" s="262"/>
      <c r="DF103" s="262"/>
      <c r="DG103" s="262"/>
      <c r="DH103" s="262"/>
      <c r="DI103" s="262"/>
      <c r="DJ103" s="262"/>
      <c r="DK103" s="262"/>
      <c r="DL103" s="262"/>
      <c r="DM103" s="262"/>
      <c r="DN103" s="262"/>
      <c r="DO103" s="262"/>
      <c r="DP103" s="262"/>
      <c r="DQ103" s="262"/>
      <c r="DR103" s="262"/>
      <c r="DS103" s="262"/>
      <c r="DT103" s="262"/>
      <c r="DU103" s="262"/>
      <c r="DV103" s="262"/>
      <c r="DW103" s="262"/>
      <c r="DX103" s="262"/>
      <c r="DY103" s="262"/>
      <c r="DZ103" s="262"/>
      <c r="EA103" s="262"/>
      <c r="EB103" s="262"/>
    </row>
    <row r="104" spans="1:132" s="241" customFormat="1" ht="106.5" customHeight="1">
      <c r="A104" s="242"/>
      <c r="B104" s="243"/>
      <c r="C104" s="244"/>
      <c r="D104" s="245"/>
      <c r="E104" s="266"/>
      <c r="F104" s="244"/>
      <c r="G104" s="245"/>
      <c r="H104" s="244"/>
      <c r="I104" s="245"/>
      <c r="J104" s="265"/>
      <c r="K104" s="216"/>
      <c r="L104" s="235"/>
      <c r="M104" s="244"/>
      <c r="N104" s="247"/>
      <c r="O104" s="245"/>
      <c r="P104" s="245"/>
      <c r="Q104" s="224"/>
      <c r="R104" s="225"/>
      <c r="S104" s="235"/>
      <c r="T104" s="271"/>
      <c r="U104" s="251" t="str">
        <f t="shared" si="5"/>
        <v>OK</v>
      </c>
      <c r="V104" s="252"/>
      <c r="W104" s="252"/>
      <c r="X104" s="253" t="e">
        <f t="shared" si="26"/>
        <v>#DIV/0!</v>
      </c>
      <c r="Y104" s="254"/>
      <c r="Z104" s="231" t="e">
        <f t="shared" si="14"/>
        <v>#DIV/0!</v>
      </c>
      <c r="AA104" s="254">
        <f t="shared" si="18"/>
        <v>0</v>
      </c>
      <c r="AB104" s="230">
        <v>0</v>
      </c>
      <c r="AC104" s="232" t="e">
        <f t="shared" si="19"/>
        <v>#DIV/0!</v>
      </c>
      <c r="AD104" s="230">
        <v>0</v>
      </c>
      <c r="AE104" s="232" t="e">
        <f t="shared" si="20"/>
        <v>#DIV/0!</v>
      </c>
      <c r="AF104" s="254"/>
      <c r="AG104" s="231" t="e">
        <f t="shared" si="16"/>
        <v>#DIV/0!</v>
      </c>
      <c r="AH104" s="230">
        <f t="shared" si="17"/>
        <v>0</v>
      </c>
      <c r="AI104" s="232" t="e">
        <f t="shared" si="21"/>
        <v>#DIV/0!</v>
      </c>
      <c r="AJ104" s="233">
        <v>0</v>
      </c>
      <c r="AK104" s="255"/>
      <c r="AL104" s="255"/>
      <c r="AM104" s="244"/>
      <c r="AN104" s="244"/>
      <c r="AO104" s="230">
        <v>0</v>
      </c>
      <c r="AP104" s="234" t="e">
        <f t="shared" si="22"/>
        <v>#DIV/0!</v>
      </c>
      <c r="AQ104" s="235">
        <v>0</v>
      </c>
      <c r="AR104" s="256" t="e">
        <f t="shared" si="23"/>
        <v>#DIV/0!</v>
      </c>
      <c r="AS104" s="235"/>
      <c r="AT104" s="235">
        <v>0</v>
      </c>
      <c r="AU104" s="256" t="e">
        <f t="shared" si="24"/>
        <v>#DIV/0!</v>
      </c>
      <c r="AV104" s="235">
        <v>0</v>
      </c>
      <c r="AW104" s="256" t="e">
        <f t="shared" si="25"/>
        <v>#DIV/0!</v>
      </c>
      <c r="AX104" s="235">
        <v>0</v>
      </c>
      <c r="AY104" s="235">
        <v>0</v>
      </c>
      <c r="AZ104" s="235">
        <v>0</v>
      </c>
      <c r="BA104" s="235">
        <v>0</v>
      </c>
      <c r="BB104" s="235">
        <v>0</v>
      </c>
      <c r="BC104" s="235">
        <v>0</v>
      </c>
      <c r="BD104" s="235">
        <v>0</v>
      </c>
      <c r="BE104" s="235">
        <v>0</v>
      </c>
      <c r="BF104" s="235" t="s">
        <v>6</v>
      </c>
      <c r="BG104" s="235"/>
      <c r="BH104" s="235"/>
      <c r="BI104" s="235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54"/>
      <c r="BT104" s="244"/>
      <c r="BU104" s="235"/>
      <c r="BV104" s="235"/>
      <c r="BW104" s="235"/>
      <c r="BX104" s="257"/>
      <c r="BY104" s="257"/>
      <c r="BZ104" s="257"/>
      <c r="CA104" s="257"/>
      <c r="CB104" s="258"/>
      <c r="CC104" s="258"/>
      <c r="CD104" s="257"/>
      <c r="CE104" s="257"/>
      <c r="CF104" s="258"/>
      <c r="CG104" s="257"/>
      <c r="CH104" s="244"/>
      <c r="CI104" s="259" t="s">
        <v>1</v>
      </c>
      <c r="CJ104" s="259"/>
      <c r="CK104" s="259"/>
      <c r="CL104" s="259"/>
      <c r="CM104" s="259"/>
      <c r="CN104" s="259"/>
      <c r="CO104" s="259"/>
      <c r="CP104" s="259"/>
      <c r="CQ104" s="259"/>
      <c r="CR104" s="259"/>
      <c r="CS104" s="260"/>
      <c r="CT104" s="261"/>
      <c r="CU104" s="260"/>
      <c r="CV104" s="259"/>
      <c r="CW104" s="259"/>
      <c r="CX104" s="259"/>
      <c r="CY104" s="191"/>
      <c r="CZ104" s="259"/>
      <c r="DA104" s="259"/>
      <c r="DB104" s="259"/>
      <c r="DD104" s="262"/>
      <c r="DE104" s="262"/>
      <c r="DF104" s="262"/>
      <c r="DG104" s="262"/>
      <c r="DH104" s="262"/>
      <c r="DI104" s="262"/>
      <c r="DJ104" s="262"/>
      <c r="DK104" s="262"/>
      <c r="DL104" s="262"/>
      <c r="DM104" s="262"/>
      <c r="DN104" s="262"/>
      <c r="DO104" s="262"/>
      <c r="DP104" s="262"/>
      <c r="DQ104" s="262"/>
      <c r="DR104" s="262"/>
      <c r="DS104" s="262"/>
      <c r="DT104" s="262"/>
      <c r="DU104" s="262"/>
      <c r="DV104" s="262"/>
      <c r="DW104" s="262"/>
      <c r="DX104" s="262"/>
      <c r="DY104" s="262"/>
      <c r="DZ104" s="262"/>
      <c r="EA104" s="262"/>
      <c r="EB104" s="262"/>
    </row>
    <row r="105" spans="1:132" s="241" customFormat="1" ht="58.5" customHeight="1">
      <c r="A105" s="242"/>
      <c r="B105" s="243"/>
      <c r="C105" s="244"/>
      <c r="D105" s="245"/>
      <c r="E105" s="246"/>
      <c r="F105" s="244"/>
      <c r="G105" s="245"/>
      <c r="H105" s="245"/>
      <c r="I105" s="245"/>
      <c r="J105" s="265"/>
      <c r="K105" s="216"/>
      <c r="L105" s="235"/>
      <c r="M105" s="244"/>
      <c r="N105" s="247"/>
      <c r="O105" s="245"/>
      <c r="P105" s="245"/>
      <c r="Q105" s="224"/>
      <c r="R105" s="225"/>
      <c r="S105" s="235"/>
      <c r="T105" s="271"/>
      <c r="U105" s="251" t="str">
        <f t="shared" si="5"/>
        <v>OK</v>
      </c>
      <c r="V105" s="252"/>
      <c r="W105" s="252"/>
      <c r="X105" s="253" t="e">
        <f t="shared" si="26"/>
        <v>#DIV/0!</v>
      </c>
      <c r="Y105" s="254"/>
      <c r="Z105" s="231" t="e">
        <f t="shared" si="14"/>
        <v>#DIV/0!</v>
      </c>
      <c r="AA105" s="254">
        <f t="shared" si="18"/>
        <v>0</v>
      </c>
      <c r="AB105" s="230">
        <v>0</v>
      </c>
      <c r="AC105" s="232" t="e">
        <f t="shared" si="19"/>
        <v>#DIV/0!</v>
      </c>
      <c r="AD105" s="230">
        <v>0</v>
      </c>
      <c r="AE105" s="232" t="e">
        <f t="shared" si="20"/>
        <v>#DIV/0!</v>
      </c>
      <c r="AF105" s="254"/>
      <c r="AG105" s="231" t="e">
        <f t="shared" si="16"/>
        <v>#DIV/0!</v>
      </c>
      <c r="AH105" s="230">
        <f t="shared" si="17"/>
        <v>0</v>
      </c>
      <c r="AI105" s="232" t="e">
        <f t="shared" si="21"/>
        <v>#DIV/0!</v>
      </c>
      <c r="AJ105" s="233">
        <v>0</v>
      </c>
      <c r="AK105" s="255"/>
      <c r="AL105" s="255"/>
      <c r="AM105" s="244"/>
      <c r="AN105" s="244"/>
      <c r="AO105" s="230">
        <v>0</v>
      </c>
      <c r="AP105" s="234" t="e">
        <f t="shared" si="22"/>
        <v>#DIV/0!</v>
      </c>
      <c r="AQ105" s="235">
        <v>0</v>
      </c>
      <c r="AR105" s="256" t="e">
        <f t="shared" si="23"/>
        <v>#DIV/0!</v>
      </c>
      <c r="AS105" s="235"/>
      <c r="AT105" s="235">
        <v>0</v>
      </c>
      <c r="AU105" s="256" t="e">
        <f t="shared" si="24"/>
        <v>#DIV/0!</v>
      </c>
      <c r="AV105" s="235">
        <v>0</v>
      </c>
      <c r="AW105" s="256" t="e">
        <f t="shared" si="25"/>
        <v>#DIV/0!</v>
      </c>
      <c r="AX105" s="235">
        <v>0</v>
      </c>
      <c r="AY105" s="235">
        <v>0</v>
      </c>
      <c r="AZ105" s="235">
        <v>0</v>
      </c>
      <c r="BA105" s="235">
        <v>0</v>
      </c>
      <c r="BB105" s="235">
        <v>0</v>
      </c>
      <c r="BC105" s="235">
        <v>0</v>
      </c>
      <c r="BD105" s="235">
        <v>0</v>
      </c>
      <c r="BE105" s="235">
        <v>0</v>
      </c>
      <c r="BF105" s="235" t="s">
        <v>6</v>
      </c>
      <c r="BG105" s="235"/>
      <c r="BH105" s="235"/>
      <c r="BI105" s="235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54"/>
      <c r="BT105" s="244"/>
      <c r="BU105" s="235"/>
      <c r="BV105" s="235"/>
      <c r="BW105" s="235"/>
      <c r="BX105" s="257"/>
      <c r="BY105" s="257"/>
      <c r="BZ105" s="257"/>
      <c r="CA105" s="257"/>
      <c r="CB105" s="258"/>
      <c r="CC105" s="258"/>
      <c r="CD105" s="257"/>
      <c r="CE105" s="257"/>
      <c r="CF105" s="258"/>
      <c r="CG105" s="257"/>
      <c r="CH105" s="244"/>
      <c r="CI105" s="259" t="s">
        <v>1</v>
      </c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60"/>
      <c r="CT105" s="261"/>
      <c r="CU105" s="260"/>
      <c r="CV105" s="259"/>
      <c r="CW105" s="259"/>
      <c r="CX105" s="259"/>
      <c r="CY105" s="191"/>
      <c r="CZ105" s="259"/>
      <c r="DA105" s="259"/>
      <c r="DB105" s="259"/>
      <c r="DD105" s="262"/>
      <c r="DE105" s="262"/>
      <c r="DF105" s="262"/>
      <c r="DG105" s="262"/>
      <c r="DH105" s="262"/>
      <c r="DI105" s="262"/>
      <c r="DJ105" s="262"/>
      <c r="DK105" s="262"/>
      <c r="DL105" s="262"/>
      <c r="DM105" s="262"/>
      <c r="DN105" s="262"/>
      <c r="DO105" s="262"/>
      <c r="DP105" s="262"/>
      <c r="DQ105" s="262"/>
      <c r="DR105" s="262"/>
      <c r="DS105" s="262"/>
      <c r="DT105" s="262"/>
      <c r="DU105" s="262"/>
      <c r="DV105" s="262"/>
      <c r="DW105" s="262"/>
      <c r="DX105" s="262"/>
      <c r="DY105" s="262"/>
      <c r="DZ105" s="262"/>
      <c r="EA105" s="262"/>
      <c r="EB105" s="262"/>
    </row>
    <row r="106" spans="1:132" s="241" customFormat="1" ht="58.5" customHeight="1">
      <c r="A106" s="242"/>
      <c r="B106" s="243"/>
      <c r="C106" s="244"/>
      <c r="D106" s="273"/>
      <c r="E106" s="274"/>
      <c r="F106" s="244"/>
      <c r="G106" s="245"/>
      <c r="H106" s="245"/>
      <c r="I106" s="275"/>
      <c r="J106" s="272"/>
      <c r="K106" s="216"/>
      <c r="L106" s="235"/>
      <c r="M106" s="244"/>
      <c r="N106" s="247"/>
      <c r="O106" s="245"/>
      <c r="P106" s="245"/>
      <c r="Q106" s="224"/>
      <c r="R106" s="225"/>
      <c r="S106" s="235"/>
      <c r="T106" s="271"/>
      <c r="U106" s="251" t="str">
        <f t="shared" si="5"/>
        <v>OK</v>
      </c>
      <c r="V106" s="252"/>
      <c r="W106" s="252"/>
      <c r="X106" s="253" t="e">
        <f t="shared" si="26"/>
        <v>#DIV/0!</v>
      </c>
      <c r="Y106" s="254"/>
      <c r="Z106" s="231" t="e">
        <f t="shared" si="14"/>
        <v>#DIV/0!</v>
      </c>
      <c r="AA106" s="254">
        <f t="shared" si="18"/>
        <v>0</v>
      </c>
      <c r="AB106" s="230">
        <v>0</v>
      </c>
      <c r="AC106" s="232" t="e">
        <f t="shared" si="19"/>
        <v>#DIV/0!</v>
      </c>
      <c r="AD106" s="230">
        <v>0</v>
      </c>
      <c r="AE106" s="232" t="e">
        <f t="shared" si="20"/>
        <v>#DIV/0!</v>
      </c>
      <c r="AF106" s="254"/>
      <c r="AG106" s="231" t="e">
        <f t="shared" si="16"/>
        <v>#DIV/0!</v>
      </c>
      <c r="AH106" s="230">
        <f t="shared" si="17"/>
        <v>0</v>
      </c>
      <c r="AI106" s="232" t="e">
        <f t="shared" si="21"/>
        <v>#DIV/0!</v>
      </c>
      <c r="AJ106" s="233">
        <v>0</v>
      </c>
      <c r="AK106" s="255"/>
      <c r="AL106" s="255"/>
      <c r="AM106" s="244"/>
      <c r="AN106" s="244"/>
      <c r="AO106" s="230">
        <v>0</v>
      </c>
      <c r="AP106" s="234" t="e">
        <f t="shared" si="22"/>
        <v>#DIV/0!</v>
      </c>
      <c r="AQ106" s="235">
        <v>0</v>
      </c>
      <c r="AR106" s="256" t="e">
        <f t="shared" si="23"/>
        <v>#DIV/0!</v>
      </c>
      <c r="AS106" s="235"/>
      <c r="AT106" s="235">
        <v>0</v>
      </c>
      <c r="AU106" s="256" t="e">
        <f t="shared" si="24"/>
        <v>#DIV/0!</v>
      </c>
      <c r="AV106" s="235">
        <v>0</v>
      </c>
      <c r="AW106" s="256" t="e">
        <f t="shared" si="25"/>
        <v>#DIV/0!</v>
      </c>
      <c r="AX106" s="235">
        <v>0</v>
      </c>
      <c r="AY106" s="235">
        <v>0</v>
      </c>
      <c r="AZ106" s="235">
        <v>0</v>
      </c>
      <c r="BA106" s="235">
        <v>0</v>
      </c>
      <c r="BB106" s="235">
        <v>0</v>
      </c>
      <c r="BC106" s="235">
        <v>0</v>
      </c>
      <c r="BD106" s="235">
        <v>0</v>
      </c>
      <c r="BE106" s="235">
        <v>0</v>
      </c>
      <c r="BF106" s="235" t="s">
        <v>6</v>
      </c>
      <c r="BG106" s="235"/>
      <c r="BH106" s="235"/>
      <c r="BI106" s="235"/>
      <c r="BJ106" s="244"/>
      <c r="BK106" s="244"/>
      <c r="BL106" s="244"/>
      <c r="BM106" s="244"/>
      <c r="BN106" s="244"/>
      <c r="BO106" s="244"/>
      <c r="BP106" s="244"/>
      <c r="BQ106" s="244"/>
      <c r="BR106" s="244"/>
      <c r="BS106" s="254"/>
      <c r="BT106" s="244"/>
      <c r="BU106" s="235"/>
      <c r="BV106" s="235"/>
      <c r="BW106" s="235"/>
      <c r="BX106" s="257"/>
      <c r="BY106" s="257"/>
      <c r="BZ106" s="257"/>
      <c r="CA106" s="257"/>
      <c r="CB106" s="258"/>
      <c r="CC106" s="258"/>
      <c r="CD106" s="257"/>
      <c r="CE106" s="257"/>
      <c r="CF106" s="258"/>
      <c r="CG106" s="257"/>
      <c r="CH106" s="244"/>
      <c r="CI106" s="259" t="s">
        <v>1</v>
      </c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60"/>
      <c r="CT106" s="261"/>
      <c r="CU106" s="260"/>
      <c r="CV106" s="259"/>
      <c r="CW106" s="259"/>
      <c r="CX106" s="259"/>
      <c r="CY106" s="191"/>
      <c r="CZ106" s="259"/>
      <c r="DA106" s="259"/>
      <c r="DB106" s="259"/>
      <c r="DD106" s="262"/>
      <c r="DE106" s="262"/>
      <c r="DF106" s="262"/>
      <c r="DG106" s="262"/>
      <c r="DH106" s="262"/>
      <c r="DI106" s="262"/>
      <c r="DJ106" s="262"/>
      <c r="DK106" s="262"/>
      <c r="DL106" s="262"/>
      <c r="DM106" s="262"/>
      <c r="DN106" s="262"/>
      <c r="DO106" s="262"/>
      <c r="DP106" s="262"/>
      <c r="DQ106" s="262"/>
      <c r="DR106" s="262"/>
      <c r="DS106" s="262"/>
      <c r="DT106" s="262"/>
      <c r="DU106" s="262"/>
      <c r="DV106" s="262"/>
      <c r="DW106" s="262"/>
      <c r="DX106" s="262"/>
      <c r="DY106" s="262"/>
      <c r="DZ106" s="262"/>
      <c r="EA106" s="262"/>
      <c r="EB106" s="262"/>
    </row>
    <row r="107" spans="1:132" s="241" customFormat="1" ht="58.5" customHeight="1">
      <c r="A107" s="242"/>
      <c r="B107" s="243"/>
      <c r="C107" s="244"/>
      <c r="D107" s="273"/>
      <c r="E107" s="274"/>
      <c r="F107" s="244"/>
      <c r="G107" s="245"/>
      <c r="H107" s="245"/>
      <c r="I107" s="275"/>
      <c r="J107" s="272"/>
      <c r="K107" s="216"/>
      <c r="L107" s="235"/>
      <c r="M107" s="244"/>
      <c r="N107" s="247"/>
      <c r="O107" s="245"/>
      <c r="P107" s="245"/>
      <c r="Q107" s="224"/>
      <c r="R107" s="225"/>
      <c r="S107" s="235"/>
      <c r="T107" s="271"/>
      <c r="U107" s="251" t="str">
        <f t="shared" si="5"/>
        <v>OK</v>
      </c>
      <c r="V107" s="252"/>
      <c r="W107" s="252"/>
      <c r="X107" s="253" t="e">
        <f t="shared" si="26"/>
        <v>#DIV/0!</v>
      </c>
      <c r="Y107" s="254"/>
      <c r="Z107" s="231" t="e">
        <f t="shared" si="14"/>
        <v>#DIV/0!</v>
      </c>
      <c r="AA107" s="254">
        <f t="shared" si="18"/>
        <v>0</v>
      </c>
      <c r="AB107" s="230">
        <v>0</v>
      </c>
      <c r="AC107" s="232" t="e">
        <f t="shared" si="19"/>
        <v>#DIV/0!</v>
      </c>
      <c r="AD107" s="230">
        <v>0</v>
      </c>
      <c r="AE107" s="232" t="e">
        <f t="shared" si="20"/>
        <v>#DIV/0!</v>
      </c>
      <c r="AF107" s="254"/>
      <c r="AG107" s="231" t="e">
        <f t="shared" si="16"/>
        <v>#DIV/0!</v>
      </c>
      <c r="AH107" s="230">
        <f t="shared" si="17"/>
        <v>0</v>
      </c>
      <c r="AI107" s="232" t="e">
        <f t="shared" si="21"/>
        <v>#DIV/0!</v>
      </c>
      <c r="AJ107" s="233">
        <v>0</v>
      </c>
      <c r="AK107" s="255"/>
      <c r="AL107" s="255"/>
      <c r="AM107" s="244"/>
      <c r="AN107" s="244"/>
      <c r="AO107" s="230">
        <v>0</v>
      </c>
      <c r="AP107" s="234" t="e">
        <f t="shared" si="22"/>
        <v>#DIV/0!</v>
      </c>
      <c r="AQ107" s="235">
        <v>0</v>
      </c>
      <c r="AR107" s="256" t="e">
        <f t="shared" si="23"/>
        <v>#DIV/0!</v>
      </c>
      <c r="AS107" s="235"/>
      <c r="AT107" s="235">
        <v>0</v>
      </c>
      <c r="AU107" s="256" t="e">
        <f t="shared" si="24"/>
        <v>#DIV/0!</v>
      </c>
      <c r="AV107" s="235">
        <v>0</v>
      </c>
      <c r="AW107" s="256" t="e">
        <f t="shared" si="25"/>
        <v>#DIV/0!</v>
      </c>
      <c r="AX107" s="235">
        <v>0</v>
      </c>
      <c r="AY107" s="235">
        <v>0</v>
      </c>
      <c r="AZ107" s="235">
        <v>0</v>
      </c>
      <c r="BA107" s="235">
        <v>0</v>
      </c>
      <c r="BB107" s="235">
        <v>0</v>
      </c>
      <c r="BC107" s="235">
        <v>0</v>
      </c>
      <c r="BD107" s="235">
        <v>0</v>
      </c>
      <c r="BE107" s="235">
        <v>0</v>
      </c>
      <c r="BF107" s="235" t="s">
        <v>6</v>
      </c>
      <c r="BG107" s="235"/>
      <c r="BH107" s="235"/>
      <c r="BI107" s="235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54"/>
      <c r="BT107" s="244"/>
      <c r="BU107" s="235"/>
      <c r="BV107" s="235"/>
      <c r="BW107" s="235"/>
      <c r="BX107" s="257"/>
      <c r="BY107" s="257"/>
      <c r="BZ107" s="257"/>
      <c r="CA107" s="257"/>
      <c r="CB107" s="258"/>
      <c r="CC107" s="258"/>
      <c r="CD107" s="257"/>
      <c r="CE107" s="257"/>
      <c r="CF107" s="258"/>
      <c r="CG107" s="257"/>
      <c r="CH107" s="244"/>
      <c r="CI107" s="259" t="s">
        <v>1</v>
      </c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60"/>
      <c r="CT107" s="261"/>
      <c r="CU107" s="260"/>
      <c r="CV107" s="259"/>
      <c r="CW107" s="259"/>
      <c r="CX107" s="259"/>
      <c r="CY107" s="191"/>
      <c r="CZ107" s="259"/>
      <c r="DA107" s="259"/>
      <c r="DB107" s="259"/>
      <c r="DD107" s="262"/>
      <c r="DE107" s="262"/>
      <c r="DF107" s="262"/>
      <c r="DG107" s="262"/>
      <c r="DH107" s="262"/>
      <c r="DI107" s="262"/>
      <c r="DJ107" s="262"/>
      <c r="DK107" s="262"/>
      <c r="DL107" s="262"/>
      <c r="DM107" s="262"/>
      <c r="DN107" s="262"/>
      <c r="DO107" s="262"/>
      <c r="DP107" s="262"/>
      <c r="DQ107" s="262"/>
      <c r="DR107" s="262"/>
      <c r="DS107" s="262"/>
      <c r="DT107" s="262"/>
      <c r="DU107" s="262"/>
      <c r="DV107" s="262"/>
      <c r="DW107" s="262"/>
      <c r="DX107" s="262"/>
      <c r="DY107" s="262"/>
      <c r="DZ107" s="262"/>
      <c r="EA107" s="262"/>
      <c r="EB107" s="262"/>
    </row>
    <row r="108" spans="1:132" s="241" customFormat="1" ht="58.5" customHeight="1">
      <c r="A108" s="242"/>
      <c r="B108" s="243"/>
      <c r="C108" s="244"/>
      <c r="D108" s="273"/>
      <c r="E108" s="274"/>
      <c r="F108" s="244"/>
      <c r="G108" s="245"/>
      <c r="H108" s="245"/>
      <c r="I108" s="273"/>
      <c r="J108" s="265"/>
      <c r="K108" s="216"/>
      <c r="L108" s="235"/>
      <c r="M108" s="244"/>
      <c r="N108" s="247"/>
      <c r="O108" s="245"/>
      <c r="P108" s="245"/>
      <c r="Q108" s="224"/>
      <c r="R108" s="225"/>
      <c r="S108" s="235"/>
      <c r="T108" s="271"/>
      <c r="U108" s="251" t="str">
        <f t="shared" si="5"/>
        <v>OK</v>
      </c>
      <c r="V108" s="252"/>
      <c r="W108" s="252"/>
      <c r="X108" s="253" t="e">
        <f t="shared" si="26"/>
        <v>#DIV/0!</v>
      </c>
      <c r="Y108" s="254"/>
      <c r="Z108" s="231" t="e">
        <f t="shared" si="14"/>
        <v>#DIV/0!</v>
      </c>
      <c r="AA108" s="254">
        <f t="shared" si="18"/>
        <v>0</v>
      </c>
      <c r="AB108" s="230">
        <v>0</v>
      </c>
      <c r="AC108" s="232" t="e">
        <f t="shared" si="19"/>
        <v>#DIV/0!</v>
      </c>
      <c r="AD108" s="230">
        <v>0</v>
      </c>
      <c r="AE108" s="232" t="e">
        <f t="shared" si="20"/>
        <v>#DIV/0!</v>
      </c>
      <c r="AF108" s="254"/>
      <c r="AG108" s="231" t="e">
        <f t="shared" si="16"/>
        <v>#DIV/0!</v>
      </c>
      <c r="AH108" s="230">
        <f t="shared" si="17"/>
        <v>0</v>
      </c>
      <c r="AI108" s="232" t="e">
        <f t="shared" si="21"/>
        <v>#DIV/0!</v>
      </c>
      <c r="AJ108" s="233">
        <v>0</v>
      </c>
      <c r="AK108" s="255"/>
      <c r="AL108" s="255"/>
      <c r="AM108" s="244"/>
      <c r="AN108" s="244"/>
      <c r="AO108" s="230">
        <v>0</v>
      </c>
      <c r="AP108" s="234" t="e">
        <f t="shared" si="22"/>
        <v>#DIV/0!</v>
      </c>
      <c r="AQ108" s="235">
        <v>0</v>
      </c>
      <c r="AR108" s="256" t="e">
        <f t="shared" si="23"/>
        <v>#DIV/0!</v>
      </c>
      <c r="AS108" s="235"/>
      <c r="AT108" s="235">
        <v>0</v>
      </c>
      <c r="AU108" s="256" t="e">
        <f t="shared" si="24"/>
        <v>#DIV/0!</v>
      </c>
      <c r="AV108" s="235">
        <v>0</v>
      </c>
      <c r="AW108" s="256" t="e">
        <f t="shared" si="25"/>
        <v>#DIV/0!</v>
      </c>
      <c r="AX108" s="235">
        <v>0</v>
      </c>
      <c r="AY108" s="235">
        <v>0</v>
      </c>
      <c r="AZ108" s="235">
        <v>0</v>
      </c>
      <c r="BA108" s="235">
        <v>0</v>
      </c>
      <c r="BB108" s="235">
        <v>0</v>
      </c>
      <c r="BC108" s="235">
        <v>0</v>
      </c>
      <c r="BD108" s="235">
        <v>0</v>
      </c>
      <c r="BE108" s="235">
        <v>0</v>
      </c>
      <c r="BF108" s="235" t="s">
        <v>6</v>
      </c>
      <c r="BG108" s="235"/>
      <c r="BH108" s="235"/>
      <c r="BI108" s="235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54"/>
      <c r="BT108" s="244"/>
      <c r="BU108" s="235"/>
      <c r="BV108" s="235"/>
      <c r="BW108" s="235"/>
      <c r="BX108" s="257"/>
      <c r="BY108" s="257"/>
      <c r="BZ108" s="257"/>
      <c r="CA108" s="257"/>
      <c r="CB108" s="258"/>
      <c r="CC108" s="258"/>
      <c r="CD108" s="257"/>
      <c r="CE108" s="257"/>
      <c r="CF108" s="258"/>
      <c r="CG108" s="257"/>
      <c r="CH108" s="244"/>
      <c r="CI108" s="259" t="s">
        <v>1</v>
      </c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60"/>
      <c r="CT108" s="261"/>
      <c r="CU108" s="260"/>
      <c r="CV108" s="259"/>
      <c r="CW108" s="259"/>
      <c r="CX108" s="259"/>
      <c r="CY108" s="191"/>
      <c r="CZ108" s="259"/>
      <c r="DA108" s="259"/>
      <c r="DB108" s="259"/>
      <c r="DD108" s="262"/>
      <c r="DE108" s="262"/>
      <c r="DF108" s="262"/>
      <c r="DG108" s="262"/>
      <c r="DH108" s="262"/>
      <c r="DI108" s="262"/>
      <c r="DJ108" s="262"/>
      <c r="DK108" s="262"/>
      <c r="DL108" s="262"/>
      <c r="DM108" s="262"/>
      <c r="DN108" s="262"/>
      <c r="DO108" s="262"/>
      <c r="DP108" s="262"/>
      <c r="DQ108" s="262"/>
      <c r="DR108" s="262"/>
      <c r="DS108" s="262"/>
      <c r="DT108" s="262"/>
      <c r="DU108" s="262"/>
      <c r="DV108" s="262"/>
      <c r="DW108" s="262"/>
      <c r="DX108" s="262"/>
      <c r="DY108" s="262"/>
      <c r="DZ108" s="262"/>
      <c r="EA108" s="262"/>
      <c r="EB108" s="262"/>
    </row>
    <row r="109" spans="1:132" s="241" customFormat="1" ht="58.5" customHeight="1">
      <c r="A109" s="242"/>
      <c r="B109" s="243"/>
      <c r="C109" s="244"/>
      <c r="D109" s="245"/>
      <c r="E109" s="246"/>
      <c r="F109" s="244"/>
      <c r="G109" s="245"/>
      <c r="H109" s="244"/>
      <c r="I109" s="245"/>
      <c r="J109" s="276"/>
      <c r="K109" s="216"/>
      <c r="L109" s="235"/>
      <c r="M109" s="244"/>
      <c r="N109" s="247"/>
      <c r="O109" s="245"/>
      <c r="P109" s="245"/>
      <c r="Q109" s="224"/>
      <c r="R109" s="225"/>
      <c r="S109" s="235"/>
      <c r="T109" s="271"/>
      <c r="U109" s="251" t="str">
        <f t="shared" si="5"/>
        <v>OK</v>
      </c>
      <c r="V109" s="252"/>
      <c r="W109" s="252"/>
      <c r="X109" s="253" t="e">
        <f t="shared" si="26"/>
        <v>#DIV/0!</v>
      </c>
      <c r="Y109" s="254"/>
      <c r="Z109" s="231" t="e">
        <f t="shared" si="14"/>
        <v>#DIV/0!</v>
      </c>
      <c r="AA109" s="254">
        <f t="shared" si="18"/>
        <v>0</v>
      </c>
      <c r="AB109" s="230">
        <v>0</v>
      </c>
      <c r="AC109" s="232" t="e">
        <f t="shared" si="19"/>
        <v>#DIV/0!</v>
      </c>
      <c r="AD109" s="230">
        <v>0</v>
      </c>
      <c r="AE109" s="232" t="e">
        <f t="shared" si="20"/>
        <v>#DIV/0!</v>
      </c>
      <c r="AF109" s="254"/>
      <c r="AG109" s="231" t="e">
        <f t="shared" si="16"/>
        <v>#DIV/0!</v>
      </c>
      <c r="AH109" s="230">
        <f t="shared" si="17"/>
        <v>0</v>
      </c>
      <c r="AI109" s="232" t="e">
        <f t="shared" si="21"/>
        <v>#DIV/0!</v>
      </c>
      <c r="AJ109" s="233">
        <v>0</v>
      </c>
      <c r="AK109" s="255"/>
      <c r="AL109" s="255"/>
      <c r="AM109" s="244"/>
      <c r="AN109" s="244"/>
      <c r="AO109" s="230">
        <v>0</v>
      </c>
      <c r="AP109" s="234" t="e">
        <f t="shared" si="22"/>
        <v>#DIV/0!</v>
      </c>
      <c r="AQ109" s="235">
        <v>0</v>
      </c>
      <c r="AR109" s="256" t="e">
        <f t="shared" si="23"/>
        <v>#DIV/0!</v>
      </c>
      <c r="AS109" s="235"/>
      <c r="AT109" s="235">
        <v>0</v>
      </c>
      <c r="AU109" s="256" t="e">
        <f t="shared" si="24"/>
        <v>#DIV/0!</v>
      </c>
      <c r="AV109" s="235">
        <v>0</v>
      </c>
      <c r="AW109" s="256" t="e">
        <f t="shared" si="25"/>
        <v>#DIV/0!</v>
      </c>
      <c r="AX109" s="235">
        <v>0</v>
      </c>
      <c r="AY109" s="235">
        <v>0</v>
      </c>
      <c r="AZ109" s="235">
        <v>0</v>
      </c>
      <c r="BA109" s="235">
        <v>0</v>
      </c>
      <c r="BB109" s="235">
        <v>0</v>
      </c>
      <c r="BC109" s="235">
        <v>0</v>
      </c>
      <c r="BD109" s="235">
        <v>0</v>
      </c>
      <c r="BE109" s="235">
        <v>0</v>
      </c>
      <c r="BF109" s="235" t="s">
        <v>6</v>
      </c>
      <c r="BG109" s="235"/>
      <c r="BH109" s="235"/>
      <c r="BI109" s="235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54"/>
      <c r="BT109" s="244"/>
      <c r="BU109" s="235"/>
      <c r="BV109" s="235"/>
      <c r="BW109" s="235"/>
      <c r="BX109" s="257"/>
      <c r="BY109" s="257"/>
      <c r="BZ109" s="257"/>
      <c r="CA109" s="257"/>
      <c r="CB109" s="258"/>
      <c r="CC109" s="258"/>
      <c r="CD109" s="257"/>
      <c r="CE109" s="257"/>
      <c r="CF109" s="258"/>
      <c r="CG109" s="257"/>
      <c r="CH109" s="244"/>
      <c r="CI109" s="259" t="s">
        <v>1</v>
      </c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60"/>
      <c r="CT109" s="261"/>
      <c r="CU109" s="260"/>
      <c r="CV109" s="259"/>
      <c r="CW109" s="259"/>
      <c r="CX109" s="259"/>
      <c r="CY109" s="191"/>
      <c r="CZ109" s="259"/>
      <c r="DA109" s="259"/>
      <c r="DB109" s="259"/>
      <c r="DD109" s="262"/>
      <c r="DE109" s="262"/>
      <c r="DF109" s="262"/>
      <c r="DG109" s="262"/>
      <c r="DH109" s="262"/>
      <c r="DI109" s="262"/>
      <c r="DJ109" s="262"/>
      <c r="DK109" s="262"/>
      <c r="DL109" s="262"/>
      <c r="DM109" s="262"/>
      <c r="DN109" s="262"/>
      <c r="DO109" s="262"/>
      <c r="DP109" s="262"/>
      <c r="DQ109" s="262"/>
      <c r="DR109" s="262"/>
      <c r="DS109" s="262"/>
      <c r="DT109" s="262"/>
      <c r="DU109" s="262"/>
      <c r="DV109" s="262"/>
      <c r="DW109" s="262"/>
      <c r="DX109" s="262"/>
      <c r="DY109" s="262"/>
      <c r="DZ109" s="262"/>
      <c r="EA109" s="262"/>
      <c r="EB109" s="262"/>
    </row>
    <row r="110" spans="1:132" s="241" customFormat="1" ht="58.5" customHeight="1">
      <c r="A110" s="242"/>
      <c r="B110" s="243"/>
      <c r="C110" s="244"/>
      <c r="D110" s="245"/>
      <c r="E110" s="246"/>
      <c r="F110" s="244"/>
      <c r="G110" s="245"/>
      <c r="H110" s="244"/>
      <c r="I110" s="245"/>
      <c r="J110" s="276"/>
      <c r="K110" s="216"/>
      <c r="L110" s="235"/>
      <c r="M110" s="244"/>
      <c r="N110" s="247"/>
      <c r="O110" s="245"/>
      <c r="P110" s="245"/>
      <c r="Q110" s="224"/>
      <c r="R110" s="225"/>
      <c r="S110" s="235"/>
      <c r="T110" s="271"/>
      <c r="U110" s="251" t="str">
        <f t="shared" si="5"/>
        <v>OK</v>
      </c>
      <c r="V110" s="252"/>
      <c r="W110" s="252"/>
      <c r="X110" s="253" t="e">
        <f t="shared" si="26"/>
        <v>#DIV/0!</v>
      </c>
      <c r="Y110" s="254"/>
      <c r="Z110" s="231" t="e">
        <f t="shared" si="14"/>
        <v>#DIV/0!</v>
      </c>
      <c r="AA110" s="254">
        <f t="shared" si="18"/>
        <v>0</v>
      </c>
      <c r="AB110" s="230">
        <v>0</v>
      </c>
      <c r="AC110" s="232" t="e">
        <f t="shared" si="19"/>
        <v>#DIV/0!</v>
      </c>
      <c r="AD110" s="230">
        <v>0</v>
      </c>
      <c r="AE110" s="232" t="e">
        <f t="shared" si="20"/>
        <v>#DIV/0!</v>
      </c>
      <c r="AF110" s="254"/>
      <c r="AG110" s="231" t="e">
        <f t="shared" si="16"/>
        <v>#DIV/0!</v>
      </c>
      <c r="AH110" s="230">
        <f t="shared" si="17"/>
        <v>0</v>
      </c>
      <c r="AI110" s="232" t="e">
        <f t="shared" si="21"/>
        <v>#DIV/0!</v>
      </c>
      <c r="AJ110" s="233">
        <v>0</v>
      </c>
      <c r="AK110" s="255"/>
      <c r="AL110" s="255"/>
      <c r="AM110" s="244"/>
      <c r="AN110" s="244"/>
      <c r="AO110" s="230">
        <v>0</v>
      </c>
      <c r="AP110" s="234" t="e">
        <f t="shared" si="22"/>
        <v>#DIV/0!</v>
      </c>
      <c r="AQ110" s="235">
        <v>0</v>
      </c>
      <c r="AR110" s="256" t="e">
        <f t="shared" si="23"/>
        <v>#DIV/0!</v>
      </c>
      <c r="AS110" s="235"/>
      <c r="AT110" s="235">
        <v>0</v>
      </c>
      <c r="AU110" s="256" t="e">
        <f t="shared" si="24"/>
        <v>#DIV/0!</v>
      </c>
      <c r="AV110" s="235">
        <v>0</v>
      </c>
      <c r="AW110" s="256" t="e">
        <f t="shared" si="25"/>
        <v>#DIV/0!</v>
      </c>
      <c r="AX110" s="235">
        <v>0</v>
      </c>
      <c r="AY110" s="235">
        <v>0</v>
      </c>
      <c r="AZ110" s="235">
        <v>0</v>
      </c>
      <c r="BA110" s="235">
        <v>0</v>
      </c>
      <c r="BB110" s="235">
        <v>0</v>
      </c>
      <c r="BC110" s="235">
        <v>0</v>
      </c>
      <c r="BD110" s="235">
        <v>0</v>
      </c>
      <c r="BE110" s="235">
        <v>0</v>
      </c>
      <c r="BF110" s="235" t="s">
        <v>6</v>
      </c>
      <c r="BG110" s="235"/>
      <c r="BH110" s="235"/>
      <c r="BI110" s="235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54"/>
      <c r="BT110" s="244"/>
      <c r="BU110" s="235"/>
      <c r="BV110" s="235"/>
      <c r="BW110" s="235"/>
      <c r="BX110" s="257"/>
      <c r="BY110" s="257"/>
      <c r="BZ110" s="257"/>
      <c r="CA110" s="257"/>
      <c r="CB110" s="258"/>
      <c r="CC110" s="258"/>
      <c r="CD110" s="257"/>
      <c r="CE110" s="257"/>
      <c r="CF110" s="258"/>
      <c r="CG110" s="257"/>
      <c r="CH110" s="244"/>
      <c r="CI110" s="259" t="s">
        <v>1</v>
      </c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60"/>
      <c r="CT110" s="261"/>
      <c r="CU110" s="260"/>
      <c r="CV110" s="259"/>
      <c r="CW110" s="259"/>
      <c r="CX110" s="259"/>
      <c r="CY110" s="191"/>
      <c r="CZ110" s="259"/>
      <c r="DA110" s="259"/>
      <c r="DB110" s="259"/>
      <c r="DD110" s="262"/>
      <c r="DE110" s="262"/>
      <c r="DF110" s="262"/>
      <c r="DG110" s="262"/>
      <c r="DH110" s="262"/>
      <c r="DI110" s="262"/>
      <c r="DJ110" s="262"/>
      <c r="DK110" s="262"/>
      <c r="DL110" s="262"/>
      <c r="DM110" s="262"/>
      <c r="DN110" s="262"/>
      <c r="DO110" s="262"/>
      <c r="DP110" s="262"/>
      <c r="DQ110" s="262"/>
      <c r="DR110" s="262"/>
      <c r="DS110" s="262"/>
      <c r="DT110" s="262"/>
      <c r="DU110" s="262"/>
      <c r="DV110" s="262"/>
      <c r="DW110" s="262"/>
      <c r="DX110" s="262"/>
      <c r="DY110" s="262"/>
      <c r="DZ110" s="262"/>
      <c r="EA110" s="262"/>
      <c r="EB110" s="262"/>
    </row>
    <row r="111" spans="1:132" s="241" customFormat="1" ht="58.5" customHeight="1">
      <c r="A111" s="242"/>
      <c r="B111" s="243"/>
      <c r="C111" s="244"/>
      <c r="D111" s="245"/>
      <c r="E111" s="246"/>
      <c r="F111" s="244"/>
      <c r="G111" s="245"/>
      <c r="H111" s="244"/>
      <c r="I111" s="245"/>
      <c r="J111" s="272"/>
      <c r="K111" s="216"/>
      <c r="L111" s="235"/>
      <c r="M111" s="244"/>
      <c r="N111" s="247"/>
      <c r="O111" s="245"/>
      <c r="P111" s="245"/>
      <c r="Q111" s="224"/>
      <c r="R111" s="225"/>
      <c r="S111" s="235"/>
      <c r="T111" s="271"/>
      <c r="U111" s="251" t="str">
        <f t="shared" si="5"/>
        <v>OK</v>
      </c>
      <c r="V111" s="252"/>
      <c r="W111" s="252"/>
      <c r="X111" s="253" t="e">
        <f t="shared" si="26"/>
        <v>#DIV/0!</v>
      </c>
      <c r="Y111" s="254"/>
      <c r="Z111" s="231" t="e">
        <f t="shared" si="14"/>
        <v>#DIV/0!</v>
      </c>
      <c r="AA111" s="254">
        <f t="shared" si="18"/>
        <v>0</v>
      </c>
      <c r="AB111" s="230">
        <v>0</v>
      </c>
      <c r="AC111" s="232" t="e">
        <f t="shared" si="19"/>
        <v>#DIV/0!</v>
      </c>
      <c r="AD111" s="230">
        <v>0</v>
      </c>
      <c r="AE111" s="232" t="e">
        <f t="shared" si="20"/>
        <v>#DIV/0!</v>
      </c>
      <c r="AF111" s="254"/>
      <c r="AG111" s="231" t="e">
        <f t="shared" si="16"/>
        <v>#DIV/0!</v>
      </c>
      <c r="AH111" s="230">
        <f t="shared" si="17"/>
        <v>0</v>
      </c>
      <c r="AI111" s="232" t="e">
        <f t="shared" si="21"/>
        <v>#DIV/0!</v>
      </c>
      <c r="AJ111" s="233">
        <v>0</v>
      </c>
      <c r="AK111" s="255"/>
      <c r="AL111" s="255"/>
      <c r="AM111" s="244"/>
      <c r="AN111" s="244"/>
      <c r="AO111" s="230">
        <v>0</v>
      </c>
      <c r="AP111" s="234" t="e">
        <f t="shared" si="22"/>
        <v>#DIV/0!</v>
      </c>
      <c r="AQ111" s="235">
        <v>0</v>
      </c>
      <c r="AR111" s="256" t="e">
        <f t="shared" si="23"/>
        <v>#DIV/0!</v>
      </c>
      <c r="AS111" s="235"/>
      <c r="AT111" s="235">
        <v>0</v>
      </c>
      <c r="AU111" s="256" t="e">
        <f t="shared" si="24"/>
        <v>#DIV/0!</v>
      </c>
      <c r="AV111" s="235">
        <v>0</v>
      </c>
      <c r="AW111" s="256" t="e">
        <f t="shared" si="25"/>
        <v>#DIV/0!</v>
      </c>
      <c r="AX111" s="235">
        <v>0</v>
      </c>
      <c r="AY111" s="235">
        <v>0</v>
      </c>
      <c r="AZ111" s="235">
        <v>0</v>
      </c>
      <c r="BA111" s="235">
        <v>0</v>
      </c>
      <c r="BB111" s="235">
        <v>0</v>
      </c>
      <c r="BC111" s="235">
        <v>0</v>
      </c>
      <c r="BD111" s="235">
        <v>0</v>
      </c>
      <c r="BE111" s="235">
        <v>0</v>
      </c>
      <c r="BF111" s="235" t="s">
        <v>6</v>
      </c>
      <c r="BG111" s="235"/>
      <c r="BH111" s="235"/>
      <c r="BI111" s="235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54"/>
      <c r="BT111" s="244"/>
      <c r="BU111" s="235"/>
      <c r="BV111" s="235"/>
      <c r="BW111" s="235"/>
      <c r="BX111" s="257"/>
      <c r="BY111" s="257"/>
      <c r="BZ111" s="257"/>
      <c r="CA111" s="257"/>
      <c r="CB111" s="258"/>
      <c r="CC111" s="258"/>
      <c r="CD111" s="257"/>
      <c r="CE111" s="257"/>
      <c r="CF111" s="258"/>
      <c r="CG111" s="257"/>
      <c r="CH111" s="244"/>
      <c r="CI111" s="259" t="s">
        <v>1</v>
      </c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60"/>
      <c r="CT111" s="261"/>
      <c r="CU111" s="260"/>
      <c r="CV111" s="259"/>
      <c r="CW111" s="259"/>
      <c r="CX111" s="259"/>
      <c r="CY111" s="191"/>
      <c r="CZ111" s="259"/>
      <c r="DA111" s="259"/>
      <c r="DB111" s="259"/>
      <c r="DD111" s="262"/>
      <c r="DE111" s="262"/>
      <c r="DF111" s="262"/>
      <c r="DG111" s="262"/>
      <c r="DH111" s="262"/>
      <c r="DI111" s="262"/>
      <c r="DJ111" s="262"/>
      <c r="DK111" s="262"/>
      <c r="DL111" s="262"/>
      <c r="DM111" s="262"/>
      <c r="DN111" s="262"/>
      <c r="DO111" s="262"/>
      <c r="DP111" s="262"/>
      <c r="DQ111" s="262"/>
      <c r="DR111" s="262"/>
      <c r="DS111" s="262"/>
      <c r="DT111" s="262"/>
      <c r="DU111" s="262"/>
      <c r="DV111" s="262"/>
      <c r="DW111" s="262"/>
      <c r="DX111" s="262"/>
      <c r="DY111" s="262"/>
      <c r="DZ111" s="262"/>
      <c r="EA111" s="262"/>
      <c r="EB111" s="262"/>
    </row>
    <row r="112" spans="1:132" s="241" customFormat="1" ht="58.5" customHeight="1">
      <c r="A112" s="242"/>
      <c r="B112" s="243"/>
      <c r="C112" s="244"/>
      <c r="D112" s="245"/>
      <c r="E112" s="246"/>
      <c r="F112" s="244"/>
      <c r="G112" s="245"/>
      <c r="H112" s="244"/>
      <c r="I112" s="245"/>
      <c r="J112" s="272"/>
      <c r="K112" s="216"/>
      <c r="L112" s="235"/>
      <c r="M112" s="244"/>
      <c r="N112" s="247"/>
      <c r="O112" s="245"/>
      <c r="P112" s="245"/>
      <c r="Q112" s="224"/>
      <c r="R112" s="225"/>
      <c r="S112" s="235"/>
      <c r="T112" s="271"/>
      <c r="U112" s="251" t="str">
        <f t="shared" si="5"/>
        <v>OK</v>
      </c>
      <c r="V112" s="252"/>
      <c r="W112" s="252"/>
      <c r="X112" s="253" t="e">
        <f t="shared" si="26"/>
        <v>#DIV/0!</v>
      </c>
      <c r="Y112" s="254"/>
      <c r="Z112" s="231" t="e">
        <f t="shared" si="14"/>
        <v>#DIV/0!</v>
      </c>
      <c r="AA112" s="254">
        <f t="shared" si="18"/>
        <v>0</v>
      </c>
      <c r="AB112" s="230">
        <v>0</v>
      </c>
      <c r="AC112" s="232" t="e">
        <f t="shared" si="19"/>
        <v>#DIV/0!</v>
      </c>
      <c r="AD112" s="230">
        <v>0</v>
      </c>
      <c r="AE112" s="232" t="e">
        <f t="shared" si="20"/>
        <v>#DIV/0!</v>
      </c>
      <c r="AF112" s="254"/>
      <c r="AG112" s="231" t="e">
        <f t="shared" si="16"/>
        <v>#DIV/0!</v>
      </c>
      <c r="AH112" s="230">
        <f t="shared" si="17"/>
        <v>0</v>
      </c>
      <c r="AI112" s="232" t="e">
        <f t="shared" si="21"/>
        <v>#DIV/0!</v>
      </c>
      <c r="AJ112" s="233">
        <v>0</v>
      </c>
      <c r="AK112" s="255"/>
      <c r="AL112" s="255"/>
      <c r="AM112" s="244"/>
      <c r="AN112" s="244"/>
      <c r="AO112" s="230">
        <v>0</v>
      </c>
      <c r="AP112" s="234" t="e">
        <f t="shared" si="22"/>
        <v>#DIV/0!</v>
      </c>
      <c r="AQ112" s="235">
        <v>0</v>
      </c>
      <c r="AR112" s="256" t="e">
        <f t="shared" si="23"/>
        <v>#DIV/0!</v>
      </c>
      <c r="AS112" s="235"/>
      <c r="AT112" s="235">
        <v>0</v>
      </c>
      <c r="AU112" s="256" t="e">
        <f t="shared" si="24"/>
        <v>#DIV/0!</v>
      </c>
      <c r="AV112" s="235">
        <v>0</v>
      </c>
      <c r="AW112" s="256" t="e">
        <f t="shared" si="25"/>
        <v>#DIV/0!</v>
      </c>
      <c r="AX112" s="235">
        <v>0</v>
      </c>
      <c r="AY112" s="235">
        <v>0</v>
      </c>
      <c r="AZ112" s="235">
        <v>0</v>
      </c>
      <c r="BA112" s="235">
        <v>0</v>
      </c>
      <c r="BB112" s="235">
        <v>0</v>
      </c>
      <c r="BC112" s="235">
        <v>0</v>
      </c>
      <c r="BD112" s="235">
        <v>0</v>
      </c>
      <c r="BE112" s="235">
        <v>0</v>
      </c>
      <c r="BF112" s="235" t="s">
        <v>6</v>
      </c>
      <c r="BG112" s="235"/>
      <c r="BH112" s="235"/>
      <c r="BI112" s="235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54"/>
      <c r="BT112" s="244"/>
      <c r="BU112" s="235"/>
      <c r="BV112" s="235"/>
      <c r="BW112" s="235"/>
      <c r="BX112" s="257"/>
      <c r="BY112" s="257"/>
      <c r="BZ112" s="257"/>
      <c r="CA112" s="257"/>
      <c r="CB112" s="258"/>
      <c r="CC112" s="258"/>
      <c r="CD112" s="257"/>
      <c r="CE112" s="257"/>
      <c r="CF112" s="258"/>
      <c r="CG112" s="257"/>
      <c r="CH112" s="244"/>
      <c r="CI112" s="259" t="s">
        <v>1</v>
      </c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60"/>
      <c r="CT112" s="261"/>
      <c r="CU112" s="260"/>
      <c r="CV112" s="259"/>
      <c r="CW112" s="259"/>
      <c r="CX112" s="259"/>
      <c r="CY112" s="191"/>
      <c r="CZ112" s="259"/>
      <c r="DA112" s="259"/>
      <c r="DB112" s="259"/>
      <c r="DD112" s="262"/>
      <c r="DE112" s="262"/>
      <c r="DF112" s="262"/>
      <c r="DG112" s="262"/>
      <c r="DH112" s="262"/>
      <c r="DI112" s="262"/>
      <c r="DJ112" s="262"/>
      <c r="DK112" s="262"/>
      <c r="DL112" s="262"/>
      <c r="DM112" s="262"/>
      <c r="DN112" s="262"/>
      <c r="DO112" s="262"/>
      <c r="DP112" s="262"/>
      <c r="DQ112" s="262"/>
      <c r="DR112" s="262"/>
      <c r="DS112" s="262"/>
      <c r="DT112" s="262"/>
      <c r="DU112" s="262"/>
      <c r="DV112" s="262"/>
      <c r="DW112" s="262"/>
      <c r="DX112" s="262"/>
      <c r="DY112" s="262"/>
      <c r="DZ112" s="262"/>
      <c r="EA112" s="262"/>
      <c r="EB112" s="262"/>
    </row>
    <row r="113" spans="1:132" s="241" customFormat="1" ht="58.5" customHeight="1">
      <c r="A113" s="242"/>
      <c r="B113" s="243"/>
      <c r="C113" s="244"/>
      <c r="D113" s="245"/>
      <c r="E113" s="246"/>
      <c r="F113" s="244"/>
      <c r="G113" s="245"/>
      <c r="H113" s="244"/>
      <c r="I113" s="245"/>
      <c r="J113" s="272"/>
      <c r="K113" s="216"/>
      <c r="L113" s="235"/>
      <c r="M113" s="244"/>
      <c r="N113" s="247"/>
      <c r="O113" s="245"/>
      <c r="P113" s="245"/>
      <c r="Q113" s="224"/>
      <c r="R113" s="225"/>
      <c r="S113" s="235"/>
      <c r="T113" s="271"/>
      <c r="U113" s="251" t="str">
        <f t="shared" si="5"/>
        <v>OK</v>
      </c>
      <c r="V113" s="252"/>
      <c r="W113" s="252"/>
      <c r="X113" s="253" t="e">
        <f t="shared" si="26"/>
        <v>#DIV/0!</v>
      </c>
      <c r="Y113" s="254"/>
      <c r="Z113" s="231" t="e">
        <f t="shared" si="14"/>
        <v>#DIV/0!</v>
      </c>
      <c r="AA113" s="254">
        <f t="shared" si="18"/>
        <v>0</v>
      </c>
      <c r="AB113" s="230">
        <v>0</v>
      </c>
      <c r="AC113" s="232" t="e">
        <f t="shared" si="19"/>
        <v>#DIV/0!</v>
      </c>
      <c r="AD113" s="230">
        <v>0</v>
      </c>
      <c r="AE113" s="232" t="e">
        <f t="shared" si="20"/>
        <v>#DIV/0!</v>
      </c>
      <c r="AF113" s="254"/>
      <c r="AG113" s="231" t="e">
        <f t="shared" si="16"/>
        <v>#DIV/0!</v>
      </c>
      <c r="AH113" s="230">
        <f t="shared" si="17"/>
        <v>0</v>
      </c>
      <c r="AI113" s="232" t="e">
        <f t="shared" si="21"/>
        <v>#DIV/0!</v>
      </c>
      <c r="AJ113" s="233">
        <v>0</v>
      </c>
      <c r="AK113" s="255"/>
      <c r="AL113" s="255"/>
      <c r="AM113" s="244"/>
      <c r="AN113" s="244"/>
      <c r="AO113" s="230">
        <v>0</v>
      </c>
      <c r="AP113" s="234" t="e">
        <f t="shared" si="22"/>
        <v>#DIV/0!</v>
      </c>
      <c r="AQ113" s="235">
        <v>0</v>
      </c>
      <c r="AR113" s="256" t="e">
        <f t="shared" si="23"/>
        <v>#DIV/0!</v>
      </c>
      <c r="AS113" s="235"/>
      <c r="AT113" s="235">
        <v>0</v>
      </c>
      <c r="AU113" s="256" t="e">
        <f t="shared" si="24"/>
        <v>#DIV/0!</v>
      </c>
      <c r="AV113" s="235">
        <v>0</v>
      </c>
      <c r="AW113" s="256" t="e">
        <f t="shared" si="25"/>
        <v>#DIV/0!</v>
      </c>
      <c r="AX113" s="235">
        <v>0</v>
      </c>
      <c r="AY113" s="235">
        <v>0</v>
      </c>
      <c r="AZ113" s="235">
        <v>0</v>
      </c>
      <c r="BA113" s="235">
        <v>0</v>
      </c>
      <c r="BB113" s="235">
        <v>0</v>
      </c>
      <c r="BC113" s="235">
        <v>0</v>
      </c>
      <c r="BD113" s="235">
        <v>0</v>
      </c>
      <c r="BE113" s="235">
        <v>0</v>
      </c>
      <c r="BF113" s="235" t="s">
        <v>6</v>
      </c>
      <c r="BG113" s="235"/>
      <c r="BH113" s="235"/>
      <c r="BI113" s="235"/>
      <c r="BJ113" s="244"/>
      <c r="BK113" s="244"/>
      <c r="BL113" s="244"/>
      <c r="BM113" s="244"/>
      <c r="BN113" s="244"/>
      <c r="BO113" s="244"/>
      <c r="BP113" s="244"/>
      <c r="BQ113" s="244"/>
      <c r="BR113" s="244"/>
      <c r="BS113" s="254"/>
      <c r="BT113" s="244"/>
      <c r="BU113" s="235"/>
      <c r="BV113" s="235"/>
      <c r="BW113" s="235"/>
      <c r="BX113" s="257"/>
      <c r="BY113" s="257"/>
      <c r="BZ113" s="257"/>
      <c r="CA113" s="257"/>
      <c r="CB113" s="258"/>
      <c r="CC113" s="258"/>
      <c r="CD113" s="257"/>
      <c r="CE113" s="257"/>
      <c r="CF113" s="258"/>
      <c r="CG113" s="257"/>
      <c r="CH113" s="244"/>
      <c r="CI113" s="259" t="s">
        <v>1</v>
      </c>
      <c r="CJ113" s="259"/>
      <c r="CK113" s="259"/>
      <c r="CL113" s="259"/>
      <c r="CM113" s="259"/>
      <c r="CN113" s="259"/>
      <c r="CO113" s="259"/>
      <c r="CP113" s="259"/>
      <c r="CQ113" s="259"/>
      <c r="CR113" s="259"/>
      <c r="CS113" s="260"/>
      <c r="CT113" s="261"/>
      <c r="CU113" s="260"/>
      <c r="CV113" s="259"/>
      <c r="CW113" s="259"/>
      <c r="CX113" s="259"/>
      <c r="CY113" s="191"/>
      <c r="CZ113" s="259"/>
      <c r="DA113" s="259"/>
      <c r="DB113" s="259"/>
      <c r="DD113" s="262"/>
      <c r="DE113" s="262"/>
      <c r="DF113" s="262"/>
      <c r="DG113" s="262"/>
      <c r="DH113" s="262"/>
      <c r="DI113" s="262"/>
      <c r="DJ113" s="262"/>
      <c r="DK113" s="262"/>
      <c r="DL113" s="262"/>
      <c r="DM113" s="262"/>
      <c r="DN113" s="262"/>
      <c r="DO113" s="262"/>
      <c r="DP113" s="262"/>
      <c r="DQ113" s="262"/>
      <c r="DR113" s="262"/>
      <c r="DS113" s="262"/>
      <c r="DT113" s="262"/>
      <c r="DU113" s="262"/>
      <c r="DV113" s="262"/>
      <c r="DW113" s="262"/>
      <c r="DX113" s="262"/>
      <c r="DY113" s="262"/>
      <c r="DZ113" s="262"/>
      <c r="EA113" s="262"/>
      <c r="EB113" s="262"/>
    </row>
    <row r="114" spans="1:132" s="241" customFormat="1" ht="58.5" customHeight="1">
      <c r="A114" s="242"/>
      <c r="B114" s="243"/>
      <c r="C114" s="244"/>
      <c r="D114" s="245"/>
      <c r="E114" s="246"/>
      <c r="F114" s="244"/>
      <c r="G114" s="245"/>
      <c r="H114" s="245"/>
      <c r="I114" s="245"/>
      <c r="J114" s="272"/>
      <c r="K114" s="216"/>
      <c r="L114" s="235"/>
      <c r="M114" s="244"/>
      <c r="N114" s="247"/>
      <c r="O114" s="245"/>
      <c r="P114" s="245"/>
      <c r="Q114" s="224"/>
      <c r="R114" s="225"/>
      <c r="S114" s="235"/>
      <c r="T114" s="271"/>
      <c r="U114" s="251" t="str">
        <f t="shared" si="5"/>
        <v>OK</v>
      </c>
      <c r="V114" s="252"/>
      <c r="W114" s="252"/>
      <c r="X114" s="253" t="e">
        <f t="shared" si="26"/>
        <v>#DIV/0!</v>
      </c>
      <c r="Y114" s="254"/>
      <c r="Z114" s="231" t="e">
        <f t="shared" si="14"/>
        <v>#DIV/0!</v>
      </c>
      <c r="AA114" s="254">
        <f t="shared" si="18"/>
        <v>0</v>
      </c>
      <c r="AB114" s="230">
        <v>0</v>
      </c>
      <c r="AC114" s="232" t="e">
        <f t="shared" si="19"/>
        <v>#DIV/0!</v>
      </c>
      <c r="AD114" s="230">
        <v>0</v>
      </c>
      <c r="AE114" s="232" t="e">
        <f t="shared" si="20"/>
        <v>#DIV/0!</v>
      </c>
      <c r="AF114" s="254"/>
      <c r="AG114" s="231" t="e">
        <f t="shared" si="16"/>
        <v>#DIV/0!</v>
      </c>
      <c r="AH114" s="230">
        <f t="shared" si="17"/>
        <v>0</v>
      </c>
      <c r="AI114" s="232" t="e">
        <f t="shared" si="21"/>
        <v>#DIV/0!</v>
      </c>
      <c r="AJ114" s="233">
        <v>0</v>
      </c>
      <c r="AK114" s="255"/>
      <c r="AL114" s="255"/>
      <c r="AM114" s="244"/>
      <c r="AN114" s="244"/>
      <c r="AO114" s="230">
        <v>0</v>
      </c>
      <c r="AP114" s="234" t="e">
        <f t="shared" si="22"/>
        <v>#DIV/0!</v>
      </c>
      <c r="AQ114" s="235">
        <v>0</v>
      </c>
      <c r="AR114" s="256" t="e">
        <f t="shared" si="23"/>
        <v>#DIV/0!</v>
      </c>
      <c r="AS114" s="235"/>
      <c r="AT114" s="235">
        <v>0</v>
      </c>
      <c r="AU114" s="256" t="e">
        <f t="shared" si="24"/>
        <v>#DIV/0!</v>
      </c>
      <c r="AV114" s="235">
        <v>0</v>
      </c>
      <c r="AW114" s="256" t="e">
        <f t="shared" si="25"/>
        <v>#DIV/0!</v>
      </c>
      <c r="AX114" s="235">
        <v>0</v>
      </c>
      <c r="AY114" s="235">
        <v>0</v>
      </c>
      <c r="AZ114" s="235">
        <v>0</v>
      </c>
      <c r="BA114" s="235">
        <v>0</v>
      </c>
      <c r="BB114" s="235">
        <v>0</v>
      </c>
      <c r="BC114" s="235">
        <v>0</v>
      </c>
      <c r="BD114" s="235">
        <v>0</v>
      </c>
      <c r="BE114" s="235">
        <v>0</v>
      </c>
      <c r="BF114" s="235" t="s">
        <v>6</v>
      </c>
      <c r="BG114" s="235"/>
      <c r="BH114" s="235"/>
      <c r="BI114" s="235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54"/>
      <c r="BT114" s="244"/>
      <c r="BU114" s="235"/>
      <c r="BV114" s="235"/>
      <c r="BW114" s="235"/>
      <c r="BX114" s="257"/>
      <c r="BY114" s="257"/>
      <c r="BZ114" s="257"/>
      <c r="CA114" s="257"/>
      <c r="CB114" s="258"/>
      <c r="CC114" s="258"/>
      <c r="CD114" s="257"/>
      <c r="CE114" s="257"/>
      <c r="CF114" s="258"/>
      <c r="CG114" s="257"/>
      <c r="CH114" s="244"/>
      <c r="CI114" s="259" t="s">
        <v>1</v>
      </c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60"/>
      <c r="CT114" s="261"/>
      <c r="CU114" s="260"/>
      <c r="CV114" s="259"/>
      <c r="CW114" s="259"/>
      <c r="CX114" s="259"/>
      <c r="CY114" s="191"/>
      <c r="CZ114" s="259"/>
      <c r="DA114" s="259"/>
      <c r="DB114" s="259"/>
      <c r="DD114" s="262"/>
      <c r="DE114" s="262"/>
      <c r="DF114" s="262"/>
      <c r="DG114" s="262"/>
      <c r="DH114" s="262"/>
      <c r="DI114" s="262"/>
      <c r="DJ114" s="262"/>
      <c r="DK114" s="262"/>
      <c r="DL114" s="262"/>
      <c r="DM114" s="262"/>
      <c r="DN114" s="262"/>
      <c r="DO114" s="262"/>
      <c r="DP114" s="262"/>
      <c r="DQ114" s="262"/>
      <c r="DR114" s="262"/>
      <c r="DS114" s="262"/>
      <c r="DT114" s="262"/>
      <c r="DU114" s="262"/>
      <c r="DV114" s="262"/>
      <c r="DW114" s="262"/>
      <c r="DX114" s="262"/>
      <c r="DY114" s="262"/>
      <c r="DZ114" s="262"/>
      <c r="EA114" s="262"/>
      <c r="EB114" s="262"/>
    </row>
    <row r="115" spans="1:132" s="241" customFormat="1" ht="58.5" customHeight="1">
      <c r="A115" s="242"/>
      <c r="B115" s="243"/>
      <c r="C115" s="244"/>
      <c r="D115" s="245"/>
      <c r="E115" s="246"/>
      <c r="F115" s="244"/>
      <c r="G115" s="245"/>
      <c r="H115" s="245"/>
      <c r="I115" s="245"/>
      <c r="J115" s="272"/>
      <c r="K115" s="216"/>
      <c r="L115" s="235"/>
      <c r="M115" s="244"/>
      <c r="N115" s="247"/>
      <c r="O115" s="245"/>
      <c r="P115" s="245"/>
      <c r="Q115" s="224"/>
      <c r="R115" s="225"/>
      <c r="S115" s="235"/>
      <c r="T115" s="271"/>
      <c r="U115" s="251" t="str">
        <f t="shared" si="5"/>
        <v>OK</v>
      </c>
      <c r="V115" s="252"/>
      <c r="W115" s="252"/>
      <c r="X115" s="253" t="e">
        <f t="shared" si="26"/>
        <v>#DIV/0!</v>
      </c>
      <c r="Y115" s="254"/>
      <c r="Z115" s="231" t="e">
        <f t="shared" si="14"/>
        <v>#DIV/0!</v>
      </c>
      <c r="AA115" s="254">
        <f t="shared" si="18"/>
        <v>0</v>
      </c>
      <c r="AB115" s="230">
        <v>0</v>
      </c>
      <c r="AC115" s="232" t="e">
        <f t="shared" si="19"/>
        <v>#DIV/0!</v>
      </c>
      <c r="AD115" s="230">
        <v>0</v>
      </c>
      <c r="AE115" s="232" t="e">
        <f t="shared" si="20"/>
        <v>#DIV/0!</v>
      </c>
      <c r="AF115" s="254"/>
      <c r="AG115" s="231" t="e">
        <f t="shared" si="16"/>
        <v>#DIV/0!</v>
      </c>
      <c r="AH115" s="230">
        <f t="shared" si="17"/>
        <v>0</v>
      </c>
      <c r="AI115" s="232" t="e">
        <f t="shared" si="21"/>
        <v>#DIV/0!</v>
      </c>
      <c r="AJ115" s="233">
        <v>0</v>
      </c>
      <c r="AK115" s="255"/>
      <c r="AL115" s="255"/>
      <c r="AM115" s="244"/>
      <c r="AN115" s="244"/>
      <c r="AO115" s="230">
        <v>0</v>
      </c>
      <c r="AP115" s="234" t="e">
        <f t="shared" si="22"/>
        <v>#DIV/0!</v>
      </c>
      <c r="AQ115" s="235">
        <v>0</v>
      </c>
      <c r="AR115" s="256" t="e">
        <f t="shared" si="23"/>
        <v>#DIV/0!</v>
      </c>
      <c r="AS115" s="235"/>
      <c r="AT115" s="235">
        <v>0</v>
      </c>
      <c r="AU115" s="256" t="e">
        <f t="shared" si="24"/>
        <v>#DIV/0!</v>
      </c>
      <c r="AV115" s="235">
        <v>0</v>
      </c>
      <c r="AW115" s="256" t="e">
        <f t="shared" si="25"/>
        <v>#DIV/0!</v>
      </c>
      <c r="AX115" s="235">
        <v>0</v>
      </c>
      <c r="AY115" s="235">
        <v>0</v>
      </c>
      <c r="AZ115" s="235">
        <v>0</v>
      </c>
      <c r="BA115" s="235">
        <v>0</v>
      </c>
      <c r="BB115" s="235">
        <v>0</v>
      </c>
      <c r="BC115" s="235">
        <v>0</v>
      </c>
      <c r="BD115" s="235">
        <v>0</v>
      </c>
      <c r="BE115" s="235">
        <v>0</v>
      </c>
      <c r="BF115" s="235" t="s">
        <v>6</v>
      </c>
      <c r="BG115" s="235"/>
      <c r="BH115" s="235"/>
      <c r="BI115" s="235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54"/>
      <c r="BT115" s="244"/>
      <c r="BU115" s="235"/>
      <c r="BV115" s="235"/>
      <c r="BW115" s="235"/>
      <c r="BX115" s="257"/>
      <c r="BY115" s="257"/>
      <c r="BZ115" s="257"/>
      <c r="CA115" s="257"/>
      <c r="CB115" s="258"/>
      <c r="CC115" s="258"/>
      <c r="CD115" s="257"/>
      <c r="CE115" s="257"/>
      <c r="CF115" s="258"/>
      <c r="CG115" s="257"/>
      <c r="CH115" s="244"/>
      <c r="CI115" s="259" t="s">
        <v>1</v>
      </c>
      <c r="CJ115" s="259"/>
      <c r="CK115" s="259"/>
      <c r="CL115" s="259"/>
      <c r="CM115" s="259"/>
      <c r="CN115" s="259"/>
      <c r="CO115" s="259"/>
      <c r="CP115" s="259"/>
      <c r="CQ115" s="259"/>
      <c r="CR115" s="259"/>
      <c r="CS115" s="260"/>
      <c r="CT115" s="261"/>
      <c r="CU115" s="260"/>
      <c r="CV115" s="259"/>
      <c r="CW115" s="259"/>
      <c r="CX115" s="259"/>
      <c r="CY115" s="191"/>
      <c r="CZ115" s="259"/>
      <c r="DA115" s="259"/>
      <c r="DB115" s="259"/>
      <c r="DD115" s="262"/>
      <c r="DE115" s="262"/>
      <c r="DF115" s="262"/>
      <c r="DG115" s="262"/>
      <c r="DH115" s="262"/>
      <c r="DI115" s="262"/>
      <c r="DJ115" s="262"/>
      <c r="DK115" s="262"/>
      <c r="DL115" s="262"/>
      <c r="DM115" s="262"/>
      <c r="DN115" s="262"/>
      <c r="DO115" s="262"/>
      <c r="DP115" s="262"/>
      <c r="DQ115" s="262"/>
      <c r="DR115" s="262"/>
      <c r="DS115" s="262"/>
      <c r="DT115" s="262"/>
      <c r="DU115" s="262"/>
      <c r="DV115" s="262"/>
      <c r="DW115" s="262"/>
      <c r="DX115" s="262"/>
      <c r="DY115" s="262"/>
      <c r="DZ115" s="262"/>
      <c r="EA115" s="262"/>
      <c r="EB115" s="262"/>
    </row>
    <row r="116" spans="1:132" s="241" customFormat="1" ht="58.5" customHeight="1">
      <c r="A116" s="242"/>
      <c r="B116" s="243"/>
      <c r="C116" s="244"/>
      <c r="D116" s="245"/>
      <c r="E116" s="266"/>
      <c r="F116" s="244"/>
      <c r="G116" s="244"/>
      <c r="H116" s="244"/>
      <c r="I116" s="245"/>
      <c r="J116" s="272"/>
      <c r="K116" s="216"/>
      <c r="L116" s="235"/>
      <c r="M116" s="244"/>
      <c r="N116" s="247"/>
      <c r="O116" s="245"/>
      <c r="P116" s="245"/>
      <c r="Q116" s="224"/>
      <c r="R116" s="225"/>
      <c r="S116" s="235"/>
      <c r="T116" s="271"/>
      <c r="U116" s="251" t="str">
        <f t="shared" si="5"/>
        <v>OK</v>
      </c>
      <c r="V116" s="252"/>
      <c r="W116" s="252"/>
      <c r="X116" s="277" t="e">
        <f t="shared" si="26"/>
        <v>#DIV/0!</v>
      </c>
      <c r="Y116" s="254"/>
      <c r="Z116" s="231" t="e">
        <f t="shared" si="14"/>
        <v>#DIV/0!</v>
      </c>
      <c r="AA116" s="254">
        <f t="shared" si="18"/>
        <v>0</v>
      </c>
      <c r="AB116" s="230">
        <v>0</v>
      </c>
      <c r="AC116" s="232" t="e">
        <f t="shared" si="19"/>
        <v>#DIV/0!</v>
      </c>
      <c r="AD116" s="230">
        <v>0</v>
      </c>
      <c r="AE116" s="232" t="e">
        <f t="shared" si="20"/>
        <v>#DIV/0!</v>
      </c>
      <c r="AF116" s="254"/>
      <c r="AG116" s="231" t="e">
        <f t="shared" si="16"/>
        <v>#DIV/0!</v>
      </c>
      <c r="AH116" s="230">
        <f t="shared" si="17"/>
        <v>0</v>
      </c>
      <c r="AI116" s="232" t="e">
        <f t="shared" si="21"/>
        <v>#DIV/0!</v>
      </c>
      <c r="AJ116" s="233">
        <v>0</v>
      </c>
      <c r="AK116" s="255"/>
      <c r="AL116" s="255"/>
      <c r="AM116" s="244"/>
      <c r="AN116" s="244"/>
      <c r="AO116" s="230">
        <v>0</v>
      </c>
      <c r="AP116" s="234" t="e">
        <f t="shared" si="22"/>
        <v>#DIV/0!</v>
      </c>
      <c r="AQ116" s="235">
        <v>0</v>
      </c>
      <c r="AR116" s="256" t="e">
        <f t="shared" si="23"/>
        <v>#DIV/0!</v>
      </c>
      <c r="AS116" s="235"/>
      <c r="AT116" s="235">
        <v>0</v>
      </c>
      <c r="AU116" s="256" t="e">
        <f t="shared" si="24"/>
        <v>#DIV/0!</v>
      </c>
      <c r="AV116" s="235">
        <v>0</v>
      </c>
      <c r="AW116" s="256" t="e">
        <f t="shared" si="25"/>
        <v>#DIV/0!</v>
      </c>
      <c r="AX116" s="235">
        <v>0</v>
      </c>
      <c r="AY116" s="235">
        <v>0</v>
      </c>
      <c r="AZ116" s="235">
        <v>0</v>
      </c>
      <c r="BA116" s="235">
        <v>0</v>
      </c>
      <c r="BB116" s="235">
        <v>0</v>
      </c>
      <c r="BC116" s="235">
        <v>0</v>
      </c>
      <c r="BD116" s="235">
        <v>0</v>
      </c>
      <c r="BE116" s="235">
        <v>0</v>
      </c>
      <c r="BF116" s="235" t="s">
        <v>6</v>
      </c>
      <c r="BG116" s="235"/>
      <c r="BH116" s="235"/>
      <c r="BI116" s="235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54"/>
      <c r="BT116" s="244"/>
      <c r="BU116" s="235"/>
      <c r="BV116" s="235"/>
      <c r="BW116" s="235"/>
      <c r="BX116" s="257"/>
      <c r="BY116" s="257"/>
      <c r="BZ116" s="257"/>
      <c r="CA116" s="257"/>
      <c r="CB116" s="258"/>
      <c r="CC116" s="258"/>
      <c r="CD116" s="257"/>
      <c r="CE116" s="257"/>
      <c r="CF116" s="258"/>
      <c r="CG116" s="257"/>
      <c r="CH116" s="244"/>
      <c r="CI116" s="259" t="s">
        <v>1</v>
      </c>
      <c r="CJ116" s="259"/>
      <c r="CK116" s="259"/>
      <c r="CL116" s="259"/>
      <c r="CM116" s="259"/>
      <c r="CN116" s="259"/>
      <c r="CO116" s="259"/>
      <c r="CP116" s="259"/>
      <c r="CQ116" s="259"/>
      <c r="CR116" s="259"/>
      <c r="CS116" s="260"/>
      <c r="CT116" s="261"/>
      <c r="CU116" s="260"/>
      <c r="CV116" s="259"/>
      <c r="CW116" s="259"/>
      <c r="CX116" s="259"/>
      <c r="CY116" s="191"/>
      <c r="CZ116" s="259"/>
      <c r="DA116" s="259"/>
      <c r="DB116" s="259"/>
      <c r="DD116" s="262"/>
      <c r="DE116" s="262"/>
      <c r="DF116" s="262"/>
      <c r="DG116" s="262"/>
      <c r="DH116" s="262"/>
      <c r="DI116" s="262"/>
      <c r="DJ116" s="262"/>
      <c r="DK116" s="262"/>
      <c r="DL116" s="262"/>
      <c r="DM116" s="262"/>
      <c r="DN116" s="262"/>
      <c r="DO116" s="262"/>
      <c r="DP116" s="262"/>
      <c r="DQ116" s="262"/>
      <c r="DR116" s="262"/>
      <c r="DS116" s="262"/>
      <c r="DT116" s="262"/>
      <c r="DU116" s="262"/>
      <c r="DV116" s="262"/>
      <c r="DW116" s="262"/>
      <c r="DX116" s="262"/>
      <c r="DY116" s="262"/>
      <c r="DZ116" s="262"/>
      <c r="EA116" s="262"/>
      <c r="EB116" s="262"/>
    </row>
    <row r="117" spans="1:132" s="241" customFormat="1" ht="58.5" customHeight="1">
      <c r="A117" s="242"/>
      <c r="B117" s="243"/>
      <c r="C117" s="244"/>
      <c r="D117" s="245"/>
      <c r="E117" s="246"/>
      <c r="F117" s="244"/>
      <c r="G117" s="245"/>
      <c r="H117" s="245"/>
      <c r="I117" s="245"/>
      <c r="J117" s="272"/>
      <c r="K117" s="216"/>
      <c r="L117" s="235"/>
      <c r="M117" s="244"/>
      <c r="N117" s="247"/>
      <c r="O117" s="245"/>
      <c r="P117" s="245"/>
      <c r="Q117" s="224"/>
      <c r="R117" s="225"/>
      <c r="S117" s="235"/>
      <c r="T117" s="271"/>
      <c r="U117" s="251" t="str">
        <f t="shared" si="5"/>
        <v>OK</v>
      </c>
      <c r="V117" s="252"/>
      <c r="W117" s="252"/>
      <c r="X117" s="253" t="e">
        <f t="shared" si="26"/>
        <v>#DIV/0!</v>
      </c>
      <c r="Y117" s="254"/>
      <c r="Z117" s="231" t="e">
        <f t="shared" si="14"/>
        <v>#DIV/0!</v>
      </c>
      <c r="AA117" s="254">
        <f t="shared" si="18"/>
        <v>0</v>
      </c>
      <c r="AB117" s="230">
        <v>0</v>
      </c>
      <c r="AC117" s="232" t="e">
        <f t="shared" si="19"/>
        <v>#DIV/0!</v>
      </c>
      <c r="AD117" s="230">
        <v>0</v>
      </c>
      <c r="AE117" s="232" t="e">
        <f t="shared" si="20"/>
        <v>#DIV/0!</v>
      </c>
      <c r="AF117" s="254"/>
      <c r="AG117" s="231" t="e">
        <f t="shared" si="16"/>
        <v>#DIV/0!</v>
      </c>
      <c r="AH117" s="230">
        <f t="shared" si="17"/>
        <v>0</v>
      </c>
      <c r="AI117" s="232" t="e">
        <f t="shared" si="21"/>
        <v>#DIV/0!</v>
      </c>
      <c r="AJ117" s="233">
        <v>0</v>
      </c>
      <c r="AK117" s="255"/>
      <c r="AL117" s="255"/>
      <c r="AM117" s="244"/>
      <c r="AN117" s="244"/>
      <c r="AO117" s="230">
        <v>0</v>
      </c>
      <c r="AP117" s="234" t="e">
        <f t="shared" si="22"/>
        <v>#DIV/0!</v>
      </c>
      <c r="AQ117" s="235">
        <v>0</v>
      </c>
      <c r="AR117" s="256" t="e">
        <f t="shared" si="23"/>
        <v>#DIV/0!</v>
      </c>
      <c r="AS117" s="235"/>
      <c r="AT117" s="235">
        <v>0</v>
      </c>
      <c r="AU117" s="256" t="e">
        <f t="shared" si="24"/>
        <v>#DIV/0!</v>
      </c>
      <c r="AV117" s="235">
        <v>0</v>
      </c>
      <c r="AW117" s="256" t="e">
        <f t="shared" si="25"/>
        <v>#DIV/0!</v>
      </c>
      <c r="AX117" s="235">
        <v>0</v>
      </c>
      <c r="AY117" s="235">
        <v>0</v>
      </c>
      <c r="AZ117" s="235">
        <v>0</v>
      </c>
      <c r="BA117" s="235">
        <v>0</v>
      </c>
      <c r="BB117" s="235">
        <v>0</v>
      </c>
      <c r="BC117" s="235">
        <v>0</v>
      </c>
      <c r="BD117" s="235">
        <v>0</v>
      </c>
      <c r="BE117" s="235">
        <v>0</v>
      </c>
      <c r="BF117" s="235" t="s">
        <v>6</v>
      </c>
      <c r="BG117" s="235"/>
      <c r="BH117" s="235"/>
      <c r="BI117" s="235"/>
      <c r="BJ117" s="244"/>
      <c r="BK117" s="244"/>
      <c r="BL117" s="244"/>
      <c r="BM117" s="244"/>
      <c r="BN117" s="244"/>
      <c r="BO117" s="244"/>
      <c r="BP117" s="244"/>
      <c r="BQ117" s="244"/>
      <c r="BR117" s="244"/>
      <c r="BS117" s="254"/>
      <c r="BT117" s="244"/>
      <c r="BU117" s="235"/>
      <c r="BV117" s="235"/>
      <c r="BW117" s="235"/>
      <c r="BX117" s="257"/>
      <c r="BY117" s="257"/>
      <c r="BZ117" s="257"/>
      <c r="CA117" s="257"/>
      <c r="CB117" s="258"/>
      <c r="CC117" s="258"/>
      <c r="CD117" s="257"/>
      <c r="CE117" s="257"/>
      <c r="CF117" s="258"/>
      <c r="CG117" s="257"/>
      <c r="CH117" s="244"/>
      <c r="CI117" s="259" t="s">
        <v>1</v>
      </c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60"/>
      <c r="CT117" s="261"/>
      <c r="CU117" s="260"/>
      <c r="CV117" s="259"/>
      <c r="CW117" s="259"/>
      <c r="CX117" s="259"/>
      <c r="CY117" s="191"/>
      <c r="CZ117" s="259"/>
      <c r="DA117" s="259"/>
      <c r="DB117" s="259"/>
      <c r="DD117" s="262"/>
      <c r="DE117" s="262"/>
      <c r="DF117" s="262"/>
      <c r="DG117" s="262"/>
      <c r="DH117" s="262"/>
      <c r="DI117" s="262"/>
      <c r="DJ117" s="262"/>
      <c r="DK117" s="262"/>
      <c r="DL117" s="262"/>
      <c r="DM117" s="262"/>
      <c r="DN117" s="262"/>
      <c r="DO117" s="262"/>
      <c r="DP117" s="262"/>
      <c r="DQ117" s="262"/>
      <c r="DR117" s="262"/>
      <c r="DS117" s="262"/>
      <c r="DT117" s="262"/>
      <c r="DU117" s="262"/>
      <c r="DV117" s="262"/>
      <c r="DW117" s="262"/>
      <c r="DX117" s="262"/>
      <c r="DY117" s="262"/>
      <c r="DZ117" s="262"/>
      <c r="EA117" s="262"/>
      <c r="EB117" s="262"/>
    </row>
    <row r="118" spans="1:132" s="241" customFormat="1" ht="58.5" customHeight="1">
      <c r="A118" s="242"/>
      <c r="B118" s="243"/>
      <c r="C118" s="244"/>
      <c r="D118" s="245"/>
      <c r="E118" s="246"/>
      <c r="F118" s="244"/>
      <c r="G118" s="245"/>
      <c r="H118" s="245"/>
      <c r="I118" s="245"/>
      <c r="J118" s="272"/>
      <c r="K118" s="216"/>
      <c r="L118" s="235"/>
      <c r="M118" s="244"/>
      <c r="N118" s="247"/>
      <c r="O118" s="245"/>
      <c r="P118" s="245"/>
      <c r="Q118" s="224"/>
      <c r="R118" s="225"/>
      <c r="S118" s="235"/>
      <c r="T118" s="271"/>
      <c r="U118" s="251" t="str">
        <f t="shared" si="5"/>
        <v>OK</v>
      </c>
      <c r="V118" s="252"/>
      <c r="W118" s="252"/>
      <c r="X118" s="253" t="e">
        <f t="shared" si="26"/>
        <v>#DIV/0!</v>
      </c>
      <c r="Y118" s="254"/>
      <c r="Z118" s="231" t="e">
        <f t="shared" si="14"/>
        <v>#DIV/0!</v>
      </c>
      <c r="AA118" s="254">
        <f t="shared" si="18"/>
        <v>0</v>
      </c>
      <c r="AB118" s="230">
        <v>0</v>
      </c>
      <c r="AC118" s="232" t="e">
        <f t="shared" si="19"/>
        <v>#DIV/0!</v>
      </c>
      <c r="AD118" s="230">
        <v>0</v>
      </c>
      <c r="AE118" s="232" t="e">
        <f t="shared" si="20"/>
        <v>#DIV/0!</v>
      </c>
      <c r="AF118" s="254"/>
      <c r="AG118" s="231" t="e">
        <f t="shared" si="16"/>
        <v>#DIV/0!</v>
      </c>
      <c r="AH118" s="230">
        <f t="shared" si="17"/>
        <v>0</v>
      </c>
      <c r="AI118" s="232" t="e">
        <f t="shared" si="21"/>
        <v>#DIV/0!</v>
      </c>
      <c r="AJ118" s="233">
        <v>0</v>
      </c>
      <c r="AK118" s="255"/>
      <c r="AL118" s="255"/>
      <c r="AM118" s="244"/>
      <c r="AN118" s="244"/>
      <c r="AO118" s="230">
        <v>0</v>
      </c>
      <c r="AP118" s="234" t="e">
        <f t="shared" si="22"/>
        <v>#DIV/0!</v>
      </c>
      <c r="AQ118" s="235">
        <v>0</v>
      </c>
      <c r="AR118" s="256" t="e">
        <f t="shared" si="23"/>
        <v>#DIV/0!</v>
      </c>
      <c r="AS118" s="235"/>
      <c r="AT118" s="235">
        <v>0</v>
      </c>
      <c r="AU118" s="256" t="e">
        <f t="shared" si="24"/>
        <v>#DIV/0!</v>
      </c>
      <c r="AV118" s="235">
        <v>0</v>
      </c>
      <c r="AW118" s="256" t="e">
        <f t="shared" si="25"/>
        <v>#DIV/0!</v>
      </c>
      <c r="AX118" s="235">
        <v>0</v>
      </c>
      <c r="AY118" s="235">
        <v>0</v>
      </c>
      <c r="AZ118" s="235">
        <v>0</v>
      </c>
      <c r="BA118" s="235">
        <v>0</v>
      </c>
      <c r="BB118" s="235">
        <v>0</v>
      </c>
      <c r="BC118" s="235">
        <v>0</v>
      </c>
      <c r="BD118" s="235">
        <v>0</v>
      </c>
      <c r="BE118" s="235">
        <v>0</v>
      </c>
      <c r="BF118" s="235" t="s">
        <v>6</v>
      </c>
      <c r="BG118" s="235"/>
      <c r="BH118" s="235"/>
      <c r="BI118" s="235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54"/>
      <c r="BT118" s="244"/>
      <c r="BU118" s="235"/>
      <c r="BV118" s="235"/>
      <c r="BW118" s="235"/>
      <c r="BX118" s="257"/>
      <c r="BY118" s="257"/>
      <c r="BZ118" s="257"/>
      <c r="CA118" s="257"/>
      <c r="CB118" s="258"/>
      <c r="CC118" s="258"/>
      <c r="CD118" s="257"/>
      <c r="CE118" s="257"/>
      <c r="CF118" s="258"/>
      <c r="CG118" s="257"/>
      <c r="CH118" s="244"/>
      <c r="CI118" s="259" t="s">
        <v>1</v>
      </c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60"/>
      <c r="CT118" s="261"/>
      <c r="CU118" s="260"/>
      <c r="CV118" s="259"/>
      <c r="CW118" s="259"/>
      <c r="CX118" s="259"/>
      <c r="CY118" s="191"/>
      <c r="CZ118" s="259"/>
      <c r="DA118" s="259"/>
      <c r="DB118" s="259"/>
      <c r="DD118" s="262"/>
      <c r="DE118" s="262"/>
      <c r="DF118" s="262"/>
      <c r="DG118" s="262"/>
      <c r="DH118" s="262"/>
      <c r="DI118" s="262"/>
      <c r="DJ118" s="262"/>
      <c r="DK118" s="262"/>
      <c r="DL118" s="262"/>
      <c r="DM118" s="262"/>
      <c r="DN118" s="262"/>
      <c r="DO118" s="262"/>
      <c r="DP118" s="262"/>
      <c r="DQ118" s="262"/>
      <c r="DR118" s="262"/>
      <c r="DS118" s="262"/>
      <c r="DT118" s="262"/>
      <c r="DU118" s="262"/>
      <c r="DV118" s="262"/>
      <c r="DW118" s="262"/>
      <c r="DX118" s="262"/>
      <c r="DY118" s="262"/>
      <c r="DZ118" s="262"/>
      <c r="EA118" s="262"/>
      <c r="EB118" s="262"/>
    </row>
    <row r="119" spans="1:132" s="241" customFormat="1" ht="58.5" customHeight="1">
      <c r="A119" s="242"/>
      <c r="B119" s="243"/>
      <c r="C119" s="244"/>
      <c r="D119" s="245"/>
      <c r="E119" s="246"/>
      <c r="F119" s="244"/>
      <c r="G119" s="245"/>
      <c r="H119" s="245"/>
      <c r="I119" s="245"/>
      <c r="J119" s="272"/>
      <c r="K119" s="216"/>
      <c r="L119" s="235"/>
      <c r="M119" s="244"/>
      <c r="N119" s="247"/>
      <c r="O119" s="245"/>
      <c r="P119" s="245"/>
      <c r="Q119" s="224"/>
      <c r="R119" s="225"/>
      <c r="S119" s="235"/>
      <c r="T119" s="271"/>
      <c r="U119" s="251" t="str">
        <f t="shared" si="5"/>
        <v>OK</v>
      </c>
      <c r="V119" s="252"/>
      <c r="W119" s="252"/>
      <c r="X119" s="253" t="e">
        <f t="shared" si="26"/>
        <v>#DIV/0!</v>
      </c>
      <c r="Y119" s="254"/>
      <c r="Z119" s="231" t="e">
        <f t="shared" si="14"/>
        <v>#DIV/0!</v>
      </c>
      <c r="AA119" s="254">
        <f t="shared" si="18"/>
        <v>0</v>
      </c>
      <c r="AB119" s="230">
        <v>0</v>
      </c>
      <c r="AC119" s="232" t="e">
        <f t="shared" si="19"/>
        <v>#DIV/0!</v>
      </c>
      <c r="AD119" s="230">
        <v>0</v>
      </c>
      <c r="AE119" s="232" t="e">
        <f t="shared" si="20"/>
        <v>#DIV/0!</v>
      </c>
      <c r="AF119" s="254"/>
      <c r="AG119" s="231" t="e">
        <f t="shared" si="16"/>
        <v>#DIV/0!</v>
      </c>
      <c r="AH119" s="230">
        <f t="shared" si="17"/>
        <v>0</v>
      </c>
      <c r="AI119" s="232" t="e">
        <f t="shared" si="21"/>
        <v>#DIV/0!</v>
      </c>
      <c r="AJ119" s="233">
        <v>0</v>
      </c>
      <c r="AK119" s="255"/>
      <c r="AL119" s="255"/>
      <c r="AM119" s="244"/>
      <c r="AN119" s="244"/>
      <c r="AO119" s="230">
        <v>0</v>
      </c>
      <c r="AP119" s="234" t="e">
        <f t="shared" si="22"/>
        <v>#DIV/0!</v>
      </c>
      <c r="AQ119" s="235">
        <v>0</v>
      </c>
      <c r="AR119" s="256" t="e">
        <f t="shared" si="23"/>
        <v>#DIV/0!</v>
      </c>
      <c r="AS119" s="235"/>
      <c r="AT119" s="235">
        <v>0</v>
      </c>
      <c r="AU119" s="256" t="e">
        <f t="shared" si="24"/>
        <v>#DIV/0!</v>
      </c>
      <c r="AV119" s="235">
        <v>0</v>
      </c>
      <c r="AW119" s="256" t="e">
        <f t="shared" si="25"/>
        <v>#DIV/0!</v>
      </c>
      <c r="AX119" s="235">
        <v>0</v>
      </c>
      <c r="AY119" s="235">
        <v>0</v>
      </c>
      <c r="AZ119" s="235">
        <v>0</v>
      </c>
      <c r="BA119" s="235">
        <v>0</v>
      </c>
      <c r="BB119" s="235">
        <v>0</v>
      </c>
      <c r="BC119" s="235">
        <v>0</v>
      </c>
      <c r="BD119" s="235">
        <v>0</v>
      </c>
      <c r="BE119" s="235">
        <v>0</v>
      </c>
      <c r="BF119" s="235" t="s">
        <v>6</v>
      </c>
      <c r="BG119" s="235"/>
      <c r="BH119" s="235"/>
      <c r="BI119" s="235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54"/>
      <c r="BT119" s="244"/>
      <c r="BU119" s="235"/>
      <c r="BV119" s="235"/>
      <c r="BW119" s="235"/>
      <c r="BX119" s="257"/>
      <c r="BY119" s="257"/>
      <c r="BZ119" s="257"/>
      <c r="CA119" s="257"/>
      <c r="CB119" s="258"/>
      <c r="CC119" s="258"/>
      <c r="CD119" s="257"/>
      <c r="CE119" s="257"/>
      <c r="CF119" s="258"/>
      <c r="CG119" s="257"/>
      <c r="CH119" s="244"/>
      <c r="CI119" s="259" t="s">
        <v>1</v>
      </c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60"/>
      <c r="CT119" s="261"/>
      <c r="CU119" s="260"/>
      <c r="CV119" s="259"/>
      <c r="CW119" s="259"/>
      <c r="CX119" s="259"/>
      <c r="CY119" s="191"/>
      <c r="CZ119" s="259"/>
      <c r="DA119" s="259"/>
      <c r="DB119" s="259"/>
      <c r="DD119" s="262"/>
      <c r="DE119" s="262"/>
      <c r="DF119" s="262"/>
      <c r="DG119" s="262"/>
      <c r="DH119" s="262"/>
      <c r="DI119" s="262"/>
      <c r="DJ119" s="262"/>
      <c r="DK119" s="262"/>
      <c r="DL119" s="262"/>
      <c r="DM119" s="262"/>
      <c r="DN119" s="262"/>
      <c r="DO119" s="262"/>
      <c r="DP119" s="262"/>
      <c r="DQ119" s="262"/>
      <c r="DR119" s="262"/>
      <c r="DS119" s="262"/>
      <c r="DT119" s="262"/>
      <c r="DU119" s="262"/>
      <c r="DV119" s="262"/>
      <c r="DW119" s="262"/>
      <c r="DX119" s="262"/>
      <c r="DY119" s="262"/>
      <c r="DZ119" s="262"/>
      <c r="EA119" s="262"/>
      <c r="EB119" s="262"/>
    </row>
    <row r="120" spans="1:132" s="241" customFormat="1" ht="58.5" customHeight="1">
      <c r="A120" s="242"/>
      <c r="B120" s="243"/>
      <c r="C120" s="244"/>
      <c r="D120" s="245"/>
      <c r="E120" s="246"/>
      <c r="F120" s="244"/>
      <c r="G120" s="245"/>
      <c r="H120" s="245"/>
      <c r="I120" s="245"/>
      <c r="J120" s="272"/>
      <c r="K120" s="216"/>
      <c r="L120" s="235"/>
      <c r="M120" s="244"/>
      <c r="N120" s="247"/>
      <c r="O120" s="245"/>
      <c r="P120" s="245"/>
      <c r="Q120" s="224"/>
      <c r="R120" s="225"/>
      <c r="S120" s="235"/>
      <c r="T120" s="271"/>
      <c r="U120" s="251" t="str">
        <f t="shared" si="5"/>
        <v>OK</v>
      </c>
      <c r="V120" s="252"/>
      <c r="W120" s="252"/>
      <c r="X120" s="253" t="e">
        <f t="shared" si="26"/>
        <v>#DIV/0!</v>
      </c>
      <c r="Y120" s="254"/>
      <c r="Z120" s="231" t="e">
        <f t="shared" si="14"/>
        <v>#DIV/0!</v>
      </c>
      <c r="AA120" s="254">
        <f t="shared" si="18"/>
        <v>0</v>
      </c>
      <c r="AB120" s="230">
        <v>0</v>
      </c>
      <c r="AC120" s="232" t="e">
        <f t="shared" si="19"/>
        <v>#DIV/0!</v>
      </c>
      <c r="AD120" s="230">
        <v>0</v>
      </c>
      <c r="AE120" s="232" t="e">
        <f t="shared" si="20"/>
        <v>#DIV/0!</v>
      </c>
      <c r="AF120" s="254"/>
      <c r="AG120" s="231" t="e">
        <f t="shared" si="16"/>
        <v>#DIV/0!</v>
      </c>
      <c r="AH120" s="230">
        <f t="shared" si="17"/>
        <v>0</v>
      </c>
      <c r="AI120" s="232" t="e">
        <f t="shared" si="21"/>
        <v>#DIV/0!</v>
      </c>
      <c r="AJ120" s="233">
        <v>0</v>
      </c>
      <c r="AK120" s="255"/>
      <c r="AL120" s="255"/>
      <c r="AM120" s="244"/>
      <c r="AN120" s="244"/>
      <c r="AO120" s="230">
        <v>0</v>
      </c>
      <c r="AP120" s="234" t="e">
        <f t="shared" si="22"/>
        <v>#DIV/0!</v>
      </c>
      <c r="AQ120" s="235">
        <v>0</v>
      </c>
      <c r="AR120" s="256" t="e">
        <f t="shared" si="23"/>
        <v>#DIV/0!</v>
      </c>
      <c r="AS120" s="235"/>
      <c r="AT120" s="235">
        <v>0</v>
      </c>
      <c r="AU120" s="256" t="e">
        <f t="shared" si="24"/>
        <v>#DIV/0!</v>
      </c>
      <c r="AV120" s="235">
        <v>0</v>
      </c>
      <c r="AW120" s="256" t="e">
        <f t="shared" si="25"/>
        <v>#DIV/0!</v>
      </c>
      <c r="AX120" s="235">
        <v>0</v>
      </c>
      <c r="AY120" s="235">
        <v>0</v>
      </c>
      <c r="AZ120" s="235">
        <v>0</v>
      </c>
      <c r="BA120" s="235">
        <v>0</v>
      </c>
      <c r="BB120" s="235">
        <v>0</v>
      </c>
      <c r="BC120" s="235">
        <v>0</v>
      </c>
      <c r="BD120" s="235">
        <v>0</v>
      </c>
      <c r="BE120" s="235">
        <v>0</v>
      </c>
      <c r="BF120" s="235" t="s">
        <v>6</v>
      </c>
      <c r="BG120" s="235"/>
      <c r="BH120" s="235"/>
      <c r="BI120" s="235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54"/>
      <c r="BT120" s="244"/>
      <c r="BU120" s="235"/>
      <c r="BV120" s="235"/>
      <c r="BW120" s="235"/>
      <c r="BX120" s="257"/>
      <c r="BY120" s="257"/>
      <c r="BZ120" s="257"/>
      <c r="CA120" s="257"/>
      <c r="CB120" s="258"/>
      <c r="CC120" s="258"/>
      <c r="CD120" s="257"/>
      <c r="CE120" s="257"/>
      <c r="CF120" s="258"/>
      <c r="CG120" s="257"/>
      <c r="CH120" s="244"/>
      <c r="CI120" s="259" t="s">
        <v>1</v>
      </c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60"/>
      <c r="CT120" s="261"/>
      <c r="CU120" s="260"/>
      <c r="CV120" s="259"/>
      <c r="CW120" s="259"/>
      <c r="CX120" s="259"/>
      <c r="CY120" s="191"/>
      <c r="CZ120" s="259"/>
      <c r="DA120" s="259"/>
      <c r="DB120" s="259"/>
      <c r="DD120" s="262"/>
      <c r="DE120" s="262"/>
      <c r="DF120" s="262"/>
      <c r="DG120" s="262"/>
      <c r="DH120" s="262"/>
      <c r="DI120" s="262"/>
      <c r="DJ120" s="262"/>
      <c r="DK120" s="262"/>
      <c r="DL120" s="262"/>
      <c r="DM120" s="262"/>
      <c r="DN120" s="262"/>
      <c r="DO120" s="262"/>
      <c r="DP120" s="262"/>
      <c r="DQ120" s="262"/>
      <c r="DR120" s="262"/>
      <c r="DS120" s="262"/>
      <c r="DT120" s="262"/>
      <c r="DU120" s="262"/>
      <c r="DV120" s="262"/>
      <c r="DW120" s="262"/>
      <c r="DX120" s="262"/>
      <c r="DY120" s="262"/>
      <c r="DZ120" s="262"/>
      <c r="EA120" s="262"/>
      <c r="EB120" s="262"/>
    </row>
    <row r="121" spans="1:132" s="241" customFormat="1" ht="58.5" customHeight="1">
      <c r="A121" s="242"/>
      <c r="B121" s="243"/>
      <c r="C121" s="244"/>
      <c r="D121" s="245"/>
      <c r="E121" s="246"/>
      <c r="F121" s="244"/>
      <c r="G121" s="245"/>
      <c r="H121" s="245"/>
      <c r="I121" s="245"/>
      <c r="J121" s="272"/>
      <c r="K121" s="216"/>
      <c r="L121" s="235"/>
      <c r="M121" s="244"/>
      <c r="N121" s="247"/>
      <c r="O121" s="245"/>
      <c r="P121" s="245"/>
      <c r="Q121" s="224"/>
      <c r="R121" s="225"/>
      <c r="S121" s="235"/>
      <c r="T121" s="271"/>
      <c r="U121" s="251" t="str">
        <f t="shared" si="5"/>
        <v>OK</v>
      </c>
      <c r="V121" s="252"/>
      <c r="W121" s="252"/>
      <c r="X121" s="253" t="e">
        <f t="shared" si="26"/>
        <v>#DIV/0!</v>
      </c>
      <c r="Y121" s="254"/>
      <c r="Z121" s="231" t="e">
        <f t="shared" si="14"/>
        <v>#DIV/0!</v>
      </c>
      <c r="AA121" s="254">
        <f t="shared" si="18"/>
        <v>0</v>
      </c>
      <c r="AB121" s="230">
        <v>0</v>
      </c>
      <c r="AC121" s="232" t="e">
        <f t="shared" si="19"/>
        <v>#DIV/0!</v>
      </c>
      <c r="AD121" s="230">
        <v>0</v>
      </c>
      <c r="AE121" s="232" t="e">
        <f t="shared" si="20"/>
        <v>#DIV/0!</v>
      </c>
      <c r="AF121" s="254"/>
      <c r="AG121" s="231" t="e">
        <f t="shared" si="16"/>
        <v>#DIV/0!</v>
      </c>
      <c r="AH121" s="230">
        <f t="shared" si="17"/>
        <v>0</v>
      </c>
      <c r="AI121" s="232" t="e">
        <f t="shared" si="21"/>
        <v>#DIV/0!</v>
      </c>
      <c r="AJ121" s="233">
        <v>0</v>
      </c>
      <c r="AK121" s="255"/>
      <c r="AL121" s="255"/>
      <c r="AM121" s="244"/>
      <c r="AN121" s="244"/>
      <c r="AO121" s="230">
        <v>0</v>
      </c>
      <c r="AP121" s="234" t="e">
        <f t="shared" si="22"/>
        <v>#DIV/0!</v>
      </c>
      <c r="AQ121" s="235">
        <v>0</v>
      </c>
      <c r="AR121" s="256" t="e">
        <f t="shared" si="23"/>
        <v>#DIV/0!</v>
      </c>
      <c r="AS121" s="235"/>
      <c r="AT121" s="235">
        <v>0</v>
      </c>
      <c r="AU121" s="256" t="e">
        <f t="shared" si="24"/>
        <v>#DIV/0!</v>
      </c>
      <c r="AV121" s="235">
        <v>0</v>
      </c>
      <c r="AW121" s="256" t="e">
        <f t="shared" si="25"/>
        <v>#DIV/0!</v>
      </c>
      <c r="AX121" s="235">
        <v>0</v>
      </c>
      <c r="AY121" s="235">
        <v>0</v>
      </c>
      <c r="AZ121" s="235">
        <v>0</v>
      </c>
      <c r="BA121" s="235">
        <v>0</v>
      </c>
      <c r="BB121" s="235">
        <v>0</v>
      </c>
      <c r="BC121" s="235">
        <v>0</v>
      </c>
      <c r="BD121" s="235">
        <v>0</v>
      </c>
      <c r="BE121" s="235">
        <v>0</v>
      </c>
      <c r="BF121" s="235" t="s">
        <v>6</v>
      </c>
      <c r="BG121" s="235"/>
      <c r="BH121" s="235"/>
      <c r="BI121" s="235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54"/>
      <c r="BT121" s="244"/>
      <c r="BU121" s="235"/>
      <c r="BV121" s="235"/>
      <c r="BW121" s="235"/>
      <c r="BX121" s="257"/>
      <c r="BY121" s="257"/>
      <c r="BZ121" s="257"/>
      <c r="CA121" s="257"/>
      <c r="CB121" s="258"/>
      <c r="CC121" s="258"/>
      <c r="CD121" s="257"/>
      <c r="CE121" s="257"/>
      <c r="CF121" s="258"/>
      <c r="CG121" s="257"/>
      <c r="CH121" s="244"/>
      <c r="CI121" s="259" t="s">
        <v>1</v>
      </c>
      <c r="CJ121" s="259"/>
      <c r="CK121" s="259"/>
      <c r="CL121" s="259"/>
      <c r="CM121" s="259"/>
      <c r="CN121" s="259"/>
      <c r="CO121" s="259"/>
      <c r="CP121" s="259"/>
      <c r="CQ121" s="259"/>
      <c r="CR121" s="259"/>
      <c r="CS121" s="260"/>
      <c r="CT121" s="261"/>
      <c r="CU121" s="260"/>
      <c r="CV121" s="259"/>
      <c r="CW121" s="259"/>
      <c r="CX121" s="259"/>
      <c r="CY121" s="191"/>
      <c r="CZ121" s="259"/>
      <c r="DA121" s="259"/>
      <c r="DB121" s="259"/>
      <c r="DD121" s="262"/>
      <c r="DE121" s="262"/>
      <c r="DF121" s="262"/>
      <c r="DG121" s="262"/>
      <c r="DH121" s="262"/>
      <c r="DI121" s="262"/>
      <c r="DJ121" s="262"/>
      <c r="DK121" s="262"/>
      <c r="DL121" s="262"/>
      <c r="DM121" s="262"/>
      <c r="DN121" s="262"/>
      <c r="DO121" s="262"/>
      <c r="DP121" s="262"/>
      <c r="DQ121" s="262"/>
      <c r="DR121" s="262"/>
      <c r="DS121" s="262"/>
      <c r="DT121" s="262"/>
      <c r="DU121" s="262"/>
      <c r="DV121" s="262"/>
      <c r="DW121" s="262"/>
      <c r="DX121" s="262"/>
      <c r="DY121" s="262"/>
      <c r="DZ121" s="262"/>
      <c r="EA121" s="262"/>
      <c r="EB121" s="262"/>
    </row>
    <row r="122" spans="1:132" s="241" customFormat="1" ht="58.5" customHeight="1">
      <c r="A122" s="242"/>
      <c r="B122" s="243"/>
      <c r="C122" s="244"/>
      <c r="D122" s="245"/>
      <c r="E122" s="246"/>
      <c r="F122" s="244"/>
      <c r="G122" s="245"/>
      <c r="H122" s="245"/>
      <c r="I122" s="245"/>
      <c r="J122" s="272"/>
      <c r="K122" s="216"/>
      <c r="L122" s="235"/>
      <c r="M122" s="244"/>
      <c r="N122" s="247"/>
      <c r="O122" s="245"/>
      <c r="P122" s="245"/>
      <c r="Q122" s="224"/>
      <c r="R122" s="225"/>
      <c r="S122" s="235"/>
      <c r="T122" s="271"/>
      <c r="U122" s="251" t="str">
        <f t="shared" ref="U122:U185" si="27">IF(T122=AA122,"OK","ERR")</f>
        <v>OK</v>
      </c>
      <c r="V122" s="252"/>
      <c r="W122" s="252"/>
      <c r="X122" s="253" t="e">
        <f t="shared" si="26"/>
        <v>#DIV/0!</v>
      </c>
      <c r="Y122" s="254"/>
      <c r="Z122" s="231" t="e">
        <f t="shared" si="14"/>
        <v>#DIV/0!</v>
      </c>
      <c r="AA122" s="254">
        <f t="shared" ref="AA122:AA153" si="28">V122+W122</f>
        <v>0</v>
      </c>
      <c r="AB122" s="230">
        <v>0</v>
      </c>
      <c r="AC122" s="232" t="e">
        <f t="shared" ref="AC122:AC153" si="29">AB122/V122</f>
        <v>#DIV/0!</v>
      </c>
      <c r="AD122" s="230">
        <v>0</v>
      </c>
      <c r="AE122" s="232" t="e">
        <f t="shared" ref="AE122:AE153" si="30">AD122/W122</f>
        <v>#DIV/0!</v>
      </c>
      <c r="AF122" s="254"/>
      <c r="AG122" s="231" t="e">
        <f t="shared" si="16"/>
        <v>#DIV/0!</v>
      </c>
      <c r="AH122" s="230">
        <f t="shared" si="17"/>
        <v>0</v>
      </c>
      <c r="AI122" s="232" t="e">
        <f t="shared" ref="AI122:AI153" si="31">AH122/AA122</f>
        <v>#DIV/0!</v>
      </c>
      <c r="AJ122" s="233">
        <v>0</v>
      </c>
      <c r="AK122" s="255"/>
      <c r="AL122" s="255"/>
      <c r="AM122" s="244"/>
      <c r="AN122" s="244"/>
      <c r="AO122" s="230">
        <v>0</v>
      </c>
      <c r="AP122" s="234" t="e">
        <f t="shared" ref="AP122:AP153" si="32">AO122/(AB122/1.14)</f>
        <v>#DIV/0!</v>
      </c>
      <c r="AQ122" s="235">
        <v>0</v>
      </c>
      <c r="AR122" s="256" t="e">
        <f t="shared" ref="AR122:AR153" si="33">AQ122/$AX122</f>
        <v>#DIV/0!</v>
      </c>
      <c r="AS122" s="235"/>
      <c r="AT122" s="235">
        <v>0</v>
      </c>
      <c r="AU122" s="256" t="e">
        <f t="shared" ref="AU122:AU153" si="34">AT122/$AX122</f>
        <v>#DIV/0!</v>
      </c>
      <c r="AV122" s="235">
        <v>0</v>
      </c>
      <c r="AW122" s="256" t="e">
        <f t="shared" ref="AW122:AW153" si="35">AV122/$AX122</f>
        <v>#DIV/0!</v>
      </c>
      <c r="AX122" s="235">
        <v>0</v>
      </c>
      <c r="AY122" s="235">
        <v>0</v>
      </c>
      <c r="AZ122" s="235">
        <v>0</v>
      </c>
      <c r="BA122" s="235">
        <v>0</v>
      </c>
      <c r="BB122" s="235">
        <v>0</v>
      </c>
      <c r="BC122" s="235">
        <v>0</v>
      </c>
      <c r="BD122" s="235">
        <v>0</v>
      </c>
      <c r="BE122" s="235">
        <v>0</v>
      </c>
      <c r="BF122" s="235" t="s">
        <v>6</v>
      </c>
      <c r="BG122" s="235"/>
      <c r="BH122" s="235"/>
      <c r="BI122" s="235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54"/>
      <c r="BT122" s="244"/>
      <c r="BU122" s="235"/>
      <c r="BV122" s="235"/>
      <c r="BW122" s="235"/>
      <c r="BX122" s="257"/>
      <c r="BY122" s="257"/>
      <c r="BZ122" s="257"/>
      <c r="CA122" s="257"/>
      <c r="CB122" s="258"/>
      <c r="CC122" s="258"/>
      <c r="CD122" s="257"/>
      <c r="CE122" s="257"/>
      <c r="CF122" s="258"/>
      <c r="CG122" s="257"/>
      <c r="CH122" s="244"/>
      <c r="CI122" s="259" t="s">
        <v>1</v>
      </c>
      <c r="CJ122" s="259"/>
      <c r="CK122" s="259"/>
      <c r="CL122" s="259"/>
      <c r="CM122" s="259"/>
      <c r="CN122" s="259"/>
      <c r="CO122" s="259"/>
      <c r="CP122" s="259"/>
      <c r="CQ122" s="259"/>
      <c r="CR122" s="259"/>
      <c r="CS122" s="260"/>
      <c r="CT122" s="261"/>
      <c r="CU122" s="260"/>
      <c r="CV122" s="259"/>
      <c r="CW122" s="259"/>
      <c r="CX122" s="259"/>
      <c r="CY122" s="191"/>
      <c r="CZ122" s="259"/>
      <c r="DA122" s="259"/>
      <c r="DB122" s="259"/>
      <c r="DD122" s="262"/>
      <c r="DE122" s="262"/>
      <c r="DF122" s="262"/>
      <c r="DG122" s="262"/>
      <c r="DH122" s="262"/>
      <c r="DI122" s="262"/>
      <c r="DJ122" s="262"/>
      <c r="DK122" s="262"/>
      <c r="DL122" s="262"/>
      <c r="DM122" s="262"/>
      <c r="DN122" s="262"/>
      <c r="DO122" s="262"/>
      <c r="DP122" s="262"/>
      <c r="DQ122" s="262"/>
      <c r="DR122" s="262"/>
      <c r="DS122" s="262"/>
      <c r="DT122" s="262"/>
      <c r="DU122" s="262"/>
      <c r="DV122" s="262"/>
      <c r="DW122" s="262"/>
      <c r="DX122" s="262"/>
      <c r="DY122" s="262"/>
      <c r="DZ122" s="262"/>
      <c r="EA122" s="262"/>
      <c r="EB122" s="262"/>
    </row>
    <row r="123" spans="1:132" s="241" customFormat="1" ht="58.5" customHeight="1">
      <c r="A123" s="242"/>
      <c r="B123" s="243"/>
      <c r="C123" s="244"/>
      <c r="D123" s="245"/>
      <c r="E123" s="278"/>
      <c r="F123" s="244"/>
      <c r="G123" s="262"/>
      <c r="H123" s="262"/>
      <c r="I123" s="262"/>
      <c r="J123" s="279"/>
      <c r="K123" s="216"/>
      <c r="L123" s="235"/>
      <c r="M123" s="244"/>
      <c r="N123" s="247"/>
      <c r="O123" s="245"/>
      <c r="P123" s="262"/>
      <c r="Q123" s="224"/>
      <c r="R123" s="225"/>
      <c r="S123" s="235"/>
      <c r="T123" s="280"/>
      <c r="U123" s="251" t="str">
        <f t="shared" si="27"/>
        <v>OK</v>
      </c>
      <c r="V123" s="252"/>
      <c r="W123" s="252"/>
      <c r="X123" s="281" t="e">
        <f t="shared" si="26"/>
        <v>#DIV/0!</v>
      </c>
      <c r="Y123" s="254"/>
      <c r="Z123" s="231" t="e">
        <f t="shared" ref="Z123:Z186" si="36">Y123/V123</f>
        <v>#DIV/0!</v>
      </c>
      <c r="AA123" s="254">
        <f t="shared" si="28"/>
        <v>0</v>
      </c>
      <c r="AB123" s="230">
        <v>0</v>
      </c>
      <c r="AC123" s="232" t="e">
        <f t="shared" si="29"/>
        <v>#DIV/0!</v>
      </c>
      <c r="AD123" s="230">
        <v>0</v>
      </c>
      <c r="AE123" s="232" t="e">
        <f t="shared" si="30"/>
        <v>#DIV/0!</v>
      </c>
      <c r="AF123" s="254"/>
      <c r="AG123" s="231" t="e">
        <f t="shared" ref="AG123:AG186" si="37">AF123/Y123</f>
        <v>#DIV/0!</v>
      </c>
      <c r="AH123" s="230">
        <f t="shared" ref="AH123:AH186" si="38">AB123+AD123+AF123</f>
        <v>0</v>
      </c>
      <c r="AI123" s="232" t="e">
        <f t="shared" si="31"/>
        <v>#DIV/0!</v>
      </c>
      <c r="AJ123" s="233">
        <v>0</v>
      </c>
      <c r="AK123" s="255"/>
      <c r="AL123" s="255"/>
      <c r="AM123" s="244"/>
      <c r="AN123" s="244"/>
      <c r="AO123" s="230">
        <v>0</v>
      </c>
      <c r="AP123" s="234" t="e">
        <f t="shared" si="32"/>
        <v>#DIV/0!</v>
      </c>
      <c r="AQ123" s="235">
        <v>0</v>
      </c>
      <c r="AR123" s="256" t="e">
        <f t="shared" si="33"/>
        <v>#DIV/0!</v>
      </c>
      <c r="AS123" s="235"/>
      <c r="AT123" s="235">
        <v>0</v>
      </c>
      <c r="AU123" s="256" t="e">
        <f t="shared" si="34"/>
        <v>#DIV/0!</v>
      </c>
      <c r="AV123" s="235">
        <v>0</v>
      </c>
      <c r="AW123" s="256" t="e">
        <f t="shared" si="35"/>
        <v>#DIV/0!</v>
      </c>
      <c r="AX123" s="235">
        <v>0</v>
      </c>
      <c r="AY123" s="235">
        <v>0</v>
      </c>
      <c r="AZ123" s="235">
        <v>0</v>
      </c>
      <c r="BA123" s="235">
        <v>0</v>
      </c>
      <c r="BB123" s="235">
        <v>0</v>
      </c>
      <c r="BC123" s="235">
        <v>0</v>
      </c>
      <c r="BD123" s="235">
        <v>0</v>
      </c>
      <c r="BE123" s="235">
        <v>0</v>
      </c>
      <c r="BF123" s="235" t="s">
        <v>6</v>
      </c>
      <c r="BG123" s="235"/>
      <c r="BH123" s="235"/>
      <c r="BI123" s="235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54"/>
      <c r="BT123" s="244"/>
      <c r="BU123" s="235"/>
      <c r="BV123" s="235"/>
      <c r="BW123" s="235"/>
      <c r="BX123" s="257"/>
      <c r="BY123" s="257"/>
      <c r="BZ123" s="257"/>
      <c r="CA123" s="257"/>
      <c r="CB123" s="258"/>
      <c r="CC123" s="258"/>
      <c r="CD123" s="257"/>
      <c r="CE123" s="257"/>
      <c r="CF123" s="258"/>
      <c r="CG123" s="257"/>
      <c r="CH123" s="244"/>
      <c r="CI123" s="259" t="s">
        <v>1</v>
      </c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60"/>
      <c r="CT123" s="261"/>
      <c r="CU123" s="260"/>
      <c r="CV123" s="259"/>
      <c r="CW123" s="259"/>
      <c r="CX123" s="259"/>
      <c r="CY123" s="191"/>
      <c r="CZ123" s="259"/>
      <c r="DA123" s="259"/>
      <c r="DB123" s="259"/>
      <c r="DD123" s="262"/>
      <c r="DE123" s="262"/>
      <c r="DF123" s="262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2"/>
      <c r="DT123" s="262"/>
      <c r="DU123" s="262"/>
      <c r="DV123" s="262"/>
      <c r="DW123" s="262"/>
      <c r="DX123" s="262"/>
      <c r="DY123" s="262"/>
      <c r="DZ123" s="262"/>
      <c r="EA123" s="262"/>
      <c r="EB123" s="262"/>
    </row>
    <row r="124" spans="1:132" s="241" customFormat="1" ht="58.5" customHeight="1">
      <c r="A124" s="242"/>
      <c r="B124" s="243"/>
      <c r="C124" s="244"/>
      <c r="D124" s="245"/>
      <c r="E124" s="278"/>
      <c r="F124" s="244"/>
      <c r="G124" s="282"/>
      <c r="H124" s="244"/>
      <c r="I124" s="262"/>
      <c r="J124" s="279"/>
      <c r="K124" s="216"/>
      <c r="L124" s="235"/>
      <c r="M124" s="244"/>
      <c r="N124" s="247"/>
      <c r="O124" s="245"/>
      <c r="P124" s="283"/>
      <c r="Q124" s="224"/>
      <c r="R124" s="225"/>
      <c r="S124" s="235"/>
      <c r="T124" s="284"/>
      <c r="U124" s="251" t="str">
        <f t="shared" si="27"/>
        <v>OK</v>
      </c>
      <c r="V124" s="252"/>
      <c r="W124" s="252"/>
      <c r="X124" s="281" t="e">
        <f t="shared" si="26"/>
        <v>#DIV/0!</v>
      </c>
      <c r="Y124" s="254"/>
      <c r="Z124" s="231" t="e">
        <f t="shared" si="36"/>
        <v>#DIV/0!</v>
      </c>
      <c r="AA124" s="254">
        <f t="shared" si="28"/>
        <v>0</v>
      </c>
      <c r="AB124" s="230">
        <v>0</v>
      </c>
      <c r="AC124" s="232" t="e">
        <f t="shared" si="29"/>
        <v>#DIV/0!</v>
      </c>
      <c r="AD124" s="230">
        <v>0</v>
      </c>
      <c r="AE124" s="232" t="e">
        <f t="shared" si="30"/>
        <v>#DIV/0!</v>
      </c>
      <c r="AF124" s="254"/>
      <c r="AG124" s="231" t="e">
        <f t="shared" si="37"/>
        <v>#DIV/0!</v>
      </c>
      <c r="AH124" s="230">
        <f t="shared" si="38"/>
        <v>0</v>
      </c>
      <c r="AI124" s="232" t="e">
        <f t="shared" si="31"/>
        <v>#DIV/0!</v>
      </c>
      <c r="AJ124" s="233">
        <v>0</v>
      </c>
      <c r="AK124" s="255"/>
      <c r="AL124" s="255"/>
      <c r="AM124" s="244"/>
      <c r="AN124" s="244"/>
      <c r="AO124" s="230">
        <v>0</v>
      </c>
      <c r="AP124" s="234" t="e">
        <f t="shared" si="32"/>
        <v>#DIV/0!</v>
      </c>
      <c r="AQ124" s="235">
        <v>0</v>
      </c>
      <c r="AR124" s="256" t="e">
        <f t="shared" si="33"/>
        <v>#DIV/0!</v>
      </c>
      <c r="AS124" s="235"/>
      <c r="AT124" s="235">
        <v>0</v>
      </c>
      <c r="AU124" s="256" t="e">
        <f t="shared" si="34"/>
        <v>#DIV/0!</v>
      </c>
      <c r="AV124" s="235">
        <v>0</v>
      </c>
      <c r="AW124" s="256" t="e">
        <f t="shared" si="35"/>
        <v>#DIV/0!</v>
      </c>
      <c r="AX124" s="235">
        <v>0</v>
      </c>
      <c r="AY124" s="235">
        <v>0</v>
      </c>
      <c r="AZ124" s="235">
        <v>0</v>
      </c>
      <c r="BA124" s="235">
        <v>0</v>
      </c>
      <c r="BB124" s="235">
        <v>0</v>
      </c>
      <c r="BC124" s="235">
        <v>0</v>
      </c>
      <c r="BD124" s="235">
        <v>0</v>
      </c>
      <c r="BE124" s="235">
        <v>0</v>
      </c>
      <c r="BF124" s="235" t="s">
        <v>6</v>
      </c>
      <c r="BG124" s="235"/>
      <c r="BH124" s="235"/>
      <c r="BI124" s="235"/>
      <c r="BJ124" s="244"/>
      <c r="BK124" s="244"/>
      <c r="BL124" s="244"/>
      <c r="BM124" s="244"/>
      <c r="BN124" s="244"/>
      <c r="BO124" s="244"/>
      <c r="BP124" s="244"/>
      <c r="BQ124" s="244"/>
      <c r="BR124" s="244"/>
      <c r="BS124" s="254"/>
      <c r="BT124" s="244"/>
      <c r="BU124" s="235"/>
      <c r="BV124" s="235"/>
      <c r="BW124" s="235"/>
      <c r="BX124" s="257"/>
      <c r="BY124" s="257"/>
      <c r="BZ124" s="257"/>
      <c r="CA124" s="257"/>
      <c r="CB124" s="258"/>
      <c r="CC124" s="258"/>
      <c r="CD124" s="257"/>
      <c r="CE124" s="257"/>
      <c r="CF124" s="258"/>
      <c r="CG124" s="257"/>
      <c r="CH124" s="244"/>
      <c r="CI124" s="259" t="s">
        <v>1</v>
      </c>
      <c r="CJ124" s="259"/>
      <c r="CK124" s="259"/>
      <c r="CL124" s="259"/>
      <c r="CM124" s="259"/>
      <c r="CN124" s="259"/>
      <c r="CO124" s="259"/>
      <c r="CP124" s="259"/>
      <c r="CQ124" s="259"/>
      <c r="CR124" s="259"/>
      <c r="CS124" s="260"/>
      <c r="CT124" s="261"/>
      <c r="CU124" s="260"/>
      <c r="CV124" s="259"/>
      <c r="CW124" s="259"/>
      <c r="CX124" s="259"/>
      <c r="CY124" s="191"/>
      <c r="CZ124" s="259"/>
      <c r="DA124" s="259"/>
      <c r="DB124" s="259"/>
      <c r="DD124" s="262"/>
      <c r="DE124" s="262"/>
      <c r="DF124" s="262"/>
      <c r="DG124" s="262"/>
      <c r="DH124" s="262"/>
      <c r="DI124" s="262"/>
      <c r="DJ124" s="262"/>
      <c r="DK124" s="262"/>
      <c r="DL124" s="262"/>
      <c r="DM124" s="262"/>
      <c r="DN124" s="262"/>
      <c r="DO124" s="262"/>
      <c r="DP124" s="262"/>
      <c r="DQ124" s="262"/>
      <c r="DR124" s="262"/>
      <c r="DS124" s="262"/>
      <c r="DT124" s="262"/>
      <c r="DU124" s="262"/>
      <c r="DV124" s="262"/>
      <c r="DW124" s="262"/>
      <c r="DX124" s="262"/>
      <c r="DY124" s="262"/>
      <c r="DZ124" s="262"/>
      <c r="EA124" s="262"/>
      <c r="EB124" s="262"/>
    </row>
    <row r="125" spans="1:132" s="241" customFormat="1" ht="58.5" customHeight="1">
      <c r="A125" s="242"/>
      <c r="B125" s="243"/>
      <c r="C125" s="244"/>
      <c r="D125" s="245"/>
      <c r="E125" s="266"/>
      <c r="F125" s="244"/>
      <c r="G125" s="282"/>
      <c r="H125" s="244"/>
      <c r="I125" s="262"/>
      <c r="J125" s="279"/>
      <c r="K125" s="216"/>
      <c r="L125" s="235"/>
      <c r="M125" s="244"/>
      <c r="N125" s="247"/>
      <c r="O125" s="245"/>
      <c r="P125" s="283"/>
      <c r="Q125" s="224"/>
      <c r="R125" s="225"/>
      <c r="S125" s="235"/>
      <c r="T125" s="284"/>
      <c r="U125" s="251" t="str">
        <f t="shared" si="27"/>
        <v>OK</v>
      </c>
      <c r="V125" s="252"/>
      <c r="W125" s="252"/>
      <c r="X125" s="281" t="e">
        <f t="shared" si="26"/>
        <v>#DIV/0!</v>
      </c>
      <c r="Y125" s="254"/>
      <c r="Z125" s="231" t="e">
        <f t="shared" si="36"/>
        <v>#DIV/0!</v>
      </c>
      <c r="AA125" s="254">
        <f t="shared" si="28"/>
        <v>0</v>
      </c>
      <c r="AB125" s="230">
        <v>0</v>
      </c>
      <c r="AC125" s="232" t="e">
        <f t="shared" si="29"/>
        <v>#DIV/0!</v>
      </c>
      <c r="AD125" s="230">
        <v>0</v>
      </c>
      <c r="AE125" s="232" t="e">
        <f t="shared" si="30"/>
        <v>#DIV/0!</v>
      </c>
      <c r="AF125" s="254"/>
      <c r="AG125" s="231" t="e">
        <f t="shared" si="37"/>
        <v>#DIV/0!</v>
      </c>
      <c r="AH125" s="230">
        <f t="shared" si="38"/>
        <v>0</v>
      </c>
      <c r="AI125" s="232" t="e">
        <f t="shared" si="31"/>
        <v>#DIV/0!</v>
      </c>
      <c r="AJ125" s="233">
        <v>0</v>
      </c>
      <c r="AK125" s="255"/>
      <c r="AL125" s="255"/>
      <c r="AM125" s="244"/>
      <c r="AN125" s="244"/>
      <c r="AO125" s="230">
        <v>0</v>
      </c>
      <c r="AP125" s="234" t="e">
        <f t="shared" si="32"/>
        <v>#DIV/0!</v>
      </c>
      <c r="AQ125" s="235">
        <v>0</v>
      </c>
      <c r="AR125" s="256" t="e">
        <f t="shared" si="33"/>
        <v>#DIV/0!</v>
      </c>
      <c r="AS125" s="235"/>
      <c r="AT125" s="235">
        <v>0</v>
      </c>
      <c r="AU125" s="256" t="e">
        <f t="shared" si="34"/>
        <v>#DIV/0!</v>
      </c>
      <c r="AV125" s="235">
        <v>0</v>
      </c>
      <c r="AW125" s="256" t="e">
        <f t="shared" si="35"/>
        <v>#DIV/0!</v>
      </c>
      <c r="AX125" s="235">
        <v>0</v>
      </c>
      <c r="AY125" s="235">
        <v>0</v>
      </c>
      <c r="AZ125" s="235">
        <v>0</v>
      </c>
      <c r="BA125" s="235">
        <v>0</v>
      </c>
      <c r="BB125" s="235">
        <v>0</v>
      </c>
      <c r="BC125" s="235">
        <v>0</v>
      </c>
      <c r="BD125" s="235">
        <v>0</v>
      </c>
      <c r="BE125" s="235">
        <v>0</v>
      </c>
      <c r="BF125" s="235" t="s">
        <v>6</v>
      </c>
      <c r="BG125" s="235"/>
      <c r="BH125" s="235"/>
      <c r="BI125" s="235"/>
      <c r="BJ125" s="244"/>
      <c r="BK125" s="244"/>
      <c r="BL125" s="244"/>
      <c r="BM125" s="244"/>
      <c r="BN125" s="244"/>
      <c r="BO125" s="244"/>
      <c r="BP125" s="244"/>
      <c r="BQ125" s="244"/>
      <c r="BR125" s="244"/>
      <c r="BS125" s="254"/>
      <c r="BT125" s="244"/>
      <c r="BU125" s="235"/>
      <c r="BV125" s="235"/>
      <c r="BW125" s="235"/>
      <c r="BX125" s="257"/>
      <c r="BY125" s="257"/>
      <c r="BZ125" s="257"/>
      <c r="CA125" s="257"/>
      <c r="CB125" s="258"/>
      <c r="CC125" s="258"/>
      <c r="CD125" s="257"/>
      <c r="CE125" s="257"/>
      <c r="CF125" s="258"/>
      <c r="CG125" s="257"/>
      <c r="CH125" s="244"/>
      <c r="CI125" s="259" t="s">
        <v>1</v>
      </c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60"/>
      <c r="CT125" s="261"/>
      <c r="CU125" s="260"/>
      <c r="CV125" s="259"/>
      <c r="CW125" s="259"/>
      <c r="CX125" s="259"/>
      <c r="CY125" s="191"/>
      <c r="CZ125" s="259"/>
      <c r="DA125" s="259"/>
      <c r="DB125" s="259"/>
      <c r="DD125" s="262"/>
      <c r="DE125" s="262"/>
      <c r="DF125" s="262"/>
      <c r="DG125" s="262"/>
      <c r="DH125" s="262"/>
      <c r="DI125" s="262"/>
      <c r="DJ125" s="262"/>
      <c r="DK125" s="262"/>
      <c r="DL125" s="262"/>
      <c r="DM125" s="262"/>
      <c r="DN125" s="262"/>
      <c r="DO125" s="262"/>
      <c r="DP125" s="262"/>
      <c r="DQ125" s="262"/>
      <c r="DR125" s="262"/>
      <c r="DS125" s="262"/>
      <c r="DT125" s="262"/>
      <c r="DU125" s="262"/>
      <c r="DV125" s="262"/>
      <c r="DW125" s="262"/>
      <c r="DX125" s="262"/>
      <c r="DY125" s="262"/>
      <c r="DZ125" s="262"/>
      <c r="EA125" s="262"/>
      <c r="EB125" s="262"/>
    </row>
    <row r="126" spans="1:132" s="241" customFormat="1" ht="58.5" customHeight="1">
      <c r="A126" s="242"/>
      <c r="B126" s="243"/>
      <c r="C126" s="244"/>
      <c r="D126" s="245"/>
      <c r="E126" s="266"/>
      <c r="F126" s="244"/>
      <c r="G126" s="282"/>
      <c r="H126" s="244"/>
      <c r="I126" s="262"/>
      <c r="J126" s="279"/>
      <c r="K126" s="216"/>
      <c r="L126" s="235"/>
      <c r="M126" s="244"/>
      <c r="N126" s="247"/>
      <c r="O126" s="245"/>
      <c r="P126" s="283"/>
      <c r="Q126" s="224"/>
      <c r="R126" s="225"/>
      <c r="S126" s="235"/>
      <c r="T126" s="284"/>
      <c r="U126" s="251" t="str">
        <f t="shared" si="27"/>
        <v>OK</v>
      </c>
      <c r="V126" s="252"/>
      <c r="W126" s="252"/>
      <c r="X126" s="281" t="e">
        <f t="shared" ref="X126:X157" si="39">W126/V126</f>
        <v>#DIV/0!</v>
      </c>
      <c r="Y126" s="254"/>
      <c r="Z126" s="231" t="e">
        <f t="shared" si="36"/>
        <v>#DIV/0!</v>
      </c>
      <c r="AA126" s="254">
        <f t="shared" si="28"/>
        <v>0</v>
      </c>
      <c r="AB126" s="230">
        <v>0</v>
      </c>
      <c r="AC126" s="232" t="e">
        <f t="shared" si="29"/>
        <v>#DIV/0!</v>
      </c>
      <c r="AD126" s="230">
        <v>0</v>
      </c>
      <c r="AE126" s="232" t="e">
        <f t="shared" si="30"/>
        <v>#DIV/0!</v>
      </c>
      <c r="AF126" s="254"/>
      <c r="AG126" s="231" t="e">
        <f t="shared" si="37"/>
        <v>#DIV/0!</v>
      </c>
      <c r="AH126" s="230">
        <f t="shared" si="38"/>
        <v>0</v>
      </c>
      <c r="AI126" s="232" t="e">
        <f t="shared" si="31"/>
        <v>#DIV/0!</v>
      </c>
      <c r="AJ126" s="233">
        <v>0</v>
      </c>
      <c r="AK126" s="255"/>
      <c r="AL126" s="255"/>
      <c r="AM126" s="244"/>
      <c r="AN126" s="244"/>
      <c r="AO126" s="230">
        <v>0</v>
      </c>
      <c r="AP126" s="234" t="e">
        <f t="shared" si="32"/>
        <v>#DIV/0!</v>
      </c>
      <c r="AQ126" s="235">
        <v>0</v>
      </c>
      <c r="AR126" s="256" t="e">
        <f t="shared" si="33"/>
        <v>#DIV/0!</v>
      </c>
      <c r="AS126" s="235"/>
      <c r="AT126" s="235">
        <v>0</v>
      </c>
      <c r="AU126" s="256" t="e">
        <f t="shared" si="34"/>
        <v>#DIV/0!</v>
      </c>
      <c r="AV126" s="235">
        <v>0</v>
      </c>
      <c r="AW126" s="256" t="e">
        <f t="shared" si="35"/>
        <v>#DIV/0!</v>
      </c>
      <c r="AX126" s="235">
        <v>0</v>
      </c>
      <c r="AY126" s="235">
        <v>0</v>
      </c>
      <c r="AZ126" s="235">
        <v>0</v>
      </c>
      <c r="BA126" s="235">
        <v>0</v>
      </c>
      <c r="BB126" s="235">
        <v>0</v>
      </c>
      <c r="BC126" s="235">
        <v>0</v>
      </c>
      <c r="BD126" s="235">
        <v>0</v>
      </c>
      <c r="BE126" s="235">
        <v>0</v>
      </c>
      <c r="BF126" s="235" t="s">
        <v>6</v>
      </c>
      <c r="BG126" s="235"/>
      <c r="BH126" s="235"/>
      <c r="BI126" s="235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54"/>
      <c r="BT126" s="244"/>
      <c r="BU126" s="235"/>
      <c r="BV126" s="235"/>
      <c r="BW126" s="235"/>
      <c r="BX126" s="257"/>
      <c r="BY126" s="257"/>
      <c r="BZ126" s="257"/>
      <c r="CA126" s="257"/>
      <c r="CB126" s="258"/>
      <c r="CC126" s="258"/>
      <c r="CD126" s="257"/>
      <c r="CE126" s="257"/>
      <c r="CF126" s="258"/>
      <c r="CG126" s="257"/>
      <c r="CH126" s="244"/>
      <c r="CI126" s="259" t="s">
        <v>1</v>
      </c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60"/>
      <c r="CT126" s="261"/>
      <c r="CU126" s="260"/>
      <c r="CV126" s="259"/>
      <c r="CW126" s="259"/>
      <c r="CX126" s="259"/>
      <c r="CY126" s="191"/>
      <c r="CZ126" s="259"/>
      <c r="DA126" s="259"/>
      <c r="DB126" s="259"/>
      <c r="DD126" s="262"/>
      <c r="DE126" s="262"/>
      <c r="DF126" s="262"/>
      <c r="DG126" s="262"/>
      <c r="DH126" s="262"/>
      <c r="DI126" s="262"/>
      <c r="DJ126" s="262"/>
      <c r="DK126" s="262"/>
      <c r="DL126" s="262"/>
      <c r="DM126" s="262"/>
      <c r="DN126" s="262"/>
      <c r="DO126" s="262"/>
      <c r="DP126" s="262"/>
      <c r="DQ126" s="262"/>
      <c r="DR126" s="262"/>
      <c r="DS126" s="262"/>
      <c r="DT126" s="262"/>
      <c r="DU126" s="262"/>
      <c r="DV126" s="262"/>
      <c r="DW126" s="262"/>
      <c r="DX126" s="262"/>
      <c r="DY126" s="262"/>
      <c r="DZ126" s="262"/>
      <c r="EA126" s="262"/>
      <c r="EB126" s="262"/>
    </row>
    <row r="127" spans="1:132" s="241" customFormat="1" ht="78.75" customHeight="1">
      <c r="A127" s="242"/>
      <c r="B127" s="243"/>
      <c r="C127" s="244"/>
      <c r="D127" s="245"/>
      <c r="E127" s="278"/>
      <c r="F127" s="244"/>
      <c r="G127" s="262"/>
      <c r="H127" s="244"/>
      <c r="I127" s="262"/>
      <c r="J127" s="279"/>
      <c r="K127" s="216"/>
      <c r="L127" s="235"/>
      <c r="M127" s="244"/>
      <c r="N127" s="247"/>
      <c r="O127" s="245"/>
      <c r="P127" s="283"/>
      <c r="Q127" s="224"/>
      <c r="R127" s="225"/>
      <c r="S127" s="235"/>
      <c r="T127" s="284"/>
      <c r="U127" s="251" t="str">
        <f t="shared" si="27"/>
        <v>OK</v>
      </c>
      <c r="V127" s="252"/>
      <c r="W127" s="252"/>
      <c r="X127" s="281" t="e">
        <f t="shared" si="39"/>
        <v>#DIV/0!</v>
      </c>
      <c r="Y127" s="254"/>
      <c r="Z127" s="231" t="e">
        <f t="shared" si="36"/>
        <v>#DIV/0!</v>
      </c>
      <c r="AA127" s="254">
        <f t="shared" si="28"/>
        <v>0</v>
      </c>
      <c r="AB127" s="230">
        <v>0</v>
      </c>
      <c r="AC127" s="232" t="e">
        <f t="shared" si="29"/>
        <v>#DIV/0!</v>
      </c>
      <c r="AD127" s="230">
        <v>0</v>
      </c>
      <c r="AE127" s="232" t="e">
        <f t="shared" si="30"/>
        <v>#DIV/0!</v>
      </c>
      <c r="AF127" s="254"/>
      <c r="AG127" s="231" t="e">
        <f t="shared" si="37"/>
        <v>#DIV/0!</v>
      </c>
      <c r="AH127" s="230">
        <f t="shared" si="38"/>
        <v>0</v>
      </c>
      <c r="AI127" s="232" t="e">
        <f t="shared" si="31"/>
        <v>#DIV/0!</v>
      </c>
      <c r="AJ127" s="233">
        <v>0</v>
      </c>
      <c r="AK127" s="255"/>
      <c r="AL127" s="255"/>
      <c r="AM127" s="244"/>
      <c r="AN127" s="244"/>
      <c r="AO127" s="230">
        <v>0</v>
      </c>
      <c r="AP127" s="234" t="e">
        <f t="shared" si="32"/>
        <v>#DIV/0!</v>
      </c>
      <c r="AQ127" s="235">
        <v>0</v>
      </c>
      <c r="AR127" s="256" t="e">
        <f t="shared" si="33"/>
        <v>#DIV/0!</v>
      </c>
      <c r="AS127" s="235"/>
      <c r="AT127" s="235">
        <v>0</v>
      </c>
      <c r="AU127" s="256" t="e">
        <f t="shared" si="34"/>
        <v>#DIV/0!</v>
      </c>
      <c r="AV127" s="235">
        <v>0</v>
      </c>
      <c r="AW127" s="256" t="e">
        <f t="shared" si="35"/>
        <v>#DIV/0!</v>
      </c>
      <c r="AX127" s="235">
        <v>0</v>
      </c>
      <c r="AY127" s="235">
        <v>0</v>
      </c>
      <c r="AZ127" s="235">
        <v>0</v>
      </c>
      <c r="BA127" s="235">
        <v>0</v>
      </c>
      <c r="BB127" s="235">
        <v>0</v>
      </c>
      <c r="BC127" s="235">
        <v>0</v>
      </c>
      <c r="BD127" s="235">
        <v>0</v>
      </c>
      <c r="BE127" s="235">
        <v>0</v>
      </c>
      <c r="BF127" s="235" t="s">
        <v>6</v>
      </c>
      <c r="BG127" s="235"/>
      <c r="BH127" s="235"/>
      <c r="BI127" s="235"/>
      <c r="BJ127" s="244"/>
      <c r="BK127" s="244"/>
      <c r="BL127" s="244"/>
      <c r="BM127" s="244"/>
      <c r="BN127" s="244"/>
      <c r="BO127" s="244"/>
      <c r="BP127" s="244"/>
      <c r="BQ127" s="244"/>
      <c r="BR127" s="244"/>
      <c r="BS127" s="254"/>
      <c r="BT127" s="244"/>
      <c r="BU127" s="235"/>
      <c r="BV127" s="235"/>
      <c r="BW127" s="235"/>
      <c r="BX127" s="257"/>
      <c r="BY127" s="257"/>
      <c r="BZ127" s="257"/>
      <c r="CA127" s="257"/>
      <c r="CB127" s="258"/>
      <c r="CC127" s="258"/>
      <c r="CD127" s="257"/>
      <c r="CE127" s="257"/>
      <c r="CF127" s="258"/>
      <c r="CG127" s="257"/>
      <c r="CH127" s="244"/>
      <c r="CI127" s="259" t="s">
        <v>1</v>
      </c>
      <c r="CJ127" s="259"/>
      <c r="CK127" s="259"/>
      <c r="CL127" s="259"/>
      <c r="CM127" s="259"/>
      <c r="CN127" s="259"/>
      <c r="CO127" s="259"/>
      <c r="CP127" s="259"/>
      <c r="CQ127" s="259"/>
      <c r="CR127" s="259"/>
      <c r="CS127" s="260"/>
      <c r="CT127" s="261"/>
      <c r="CU127" s="260"/>
      <c r="CV127" s="259"/>
      <c r="CW127" s="259"/>
      <c r="CX127" s="259"/>
      <c r="CY127" s="191"/>
      <c r="CZ127" s="259"/>
      <c r="DA127" s="259"/>
      <c r="DB127" s="259"/>
      <c r="DD127" s="262"/>
      <c r="DE127" s="262"/>
      <c r="DF127" s="262"/>
      <c r="DG127" s="262"/>
      <c r="DH127" s="262"/>
      <c r="DI127" s="262"/>
      <c r="DJ127" s="262"/>
      <c r="DK127" s="262"/>
      <c r="DL127" s="262"/>
      <c r="DM127" s="262"/>
      <c r="DN127" s="262"/>
      <c r="DO127" s="262"/>
      <c r="DP127" s="262"/>
      <c r="DQ127" s="262"/>
      <c r="DR127" s="262"/>
      <c r="DS127" s="262"/>
      <c r="DT127" s="262"/>
      <c r="DU127" s="262"/>
      <c r="DV127" s="262"/>
      <c r="DW127" s="262"/>
      <c r="DX127" s="262"/>
      <c r="DY127" s="262"/>
      <c r="DZ127" s="262"/>
      <c r="EA127" s="262"/>
      <c r="EB127" s="262"/>
    </row>
    <row r="128" spans="1:132" s="241" customFormat="1" ht="58.5" customHeight="1">
      <c r="A128" s="242"/>
      <c r="B128" s="243"/>
      <c r="C128" s="244"/>
      <c r="D128" s="245"/>
      <c r="E128" s="278"/>
      <c r="F128" s="244"/>
      <c r="G128" s="262"/>
      <c r="H128" s="244"/>
      <c r="I128" s="262"/>
      <c r="J128" s="279"/>
      <c r="K128" s="216"/>
      <c r="L128" s="235"/>
      <c r="M128" s="244"/>
      <c r="N128" s="247"/>
      <c r="O128" s="245"/>
      <c r="P128" s="283"/>
      <c r="Q128" s="224"/>
      <c r="R128" s="225"/>
      <c r="S128" s="235"/>
      <c r="T128" s="284"/>
      <c r="U128" s="251" t="str">
        <f t="shared" si="27"/>
        <v>OK</v>
      </c>
      <c r="V128" s="252"/>
      <c r="W128" s="252"/>
      <c r="X128" s="281" t="e">
        <f t="shared" si="39"/>
        <v>#DIV/0!</v>
      </c>
      <c r="Y128" s="254"/>
      <c r="Z128" s="231" t="e">
        <f t="shared" si="36"/>
        <v>#DIV/0!</v>
      </c>
      <c r="AA128" s="254">
        <f t="shared" si="28"/>
        <v>0</v>
      </c>
      <c r="AB128" s="230">
        <v>0</v>
      </c>
      <c r="AC128" s="232" t="e">
        <f t="shared" si="29"/>
        <v>#DIV/0!</v>
      </c>
      <c r="AD128" s="230">
        <v>0</v>
      </c>
      <c r="AE128" s="232" t="e">
        <f t="shared" si="30"/>
        <v>#DIV/0!</v>
      </c>
      <c r="AF128" s="254"/>
      <c r="AG128" s="231" t="e">
        <f t="shared" si="37"/>
        <v>#DIV/0!</v>
      </c>
      <c r="AH128" s="230">
        <f t="shared" si="38"/>
        <v>0</v>
      </c>
      <c r="AI128" s="232" t="e">
        <f t="shared" si="31"/>
        <v>#DIV/0!</v>
      </c>
      <c r="AJ128" s="233">
        <v>0</v>
      </c>
      <c r="AK128" s="255"/>
      <c r="AL128" s="255"/>
      <c r="AM128" s="244"/>
      <c r="AN128" s="244"/>
      <c r="AO128" s="230">
        <v>0</v>
      </c>
      <c r="AP128" s="234" t="e">
        <f t="shared" si="32"/>
        <v>#DIV/0!</v>
      </c>
      <c r="AQ128" s="235">
        <v>0</v>
      </c>
      <c r="AR128" s="256" t="e">
        <f t="shared" si="33"/>
        <v>#DIV/0!</v>
      </c>
      <c r="AS128" s="235"/>
      <c r="AT128" s="235">
        <v>0</v>
      </c>
      <c r="AU128" s="256" t="e">
        <f t="shared" si="34"/>
        <v>#DIV/0!</v>
      </c>
      <c r="AV128" s="235">
        <v>0</v>
      </c>
      <c r="AW128" s="256" t="e">
        <f t="shared" si="35"/>
        <v>#DIV/0!</v>
      </c>
      <c r="AX128" s="235">
        <v>0</v>
      </c>
      <c r="AY128" s="235">
        <v>0</v>
      </c>
      <c r="AZ128" s="235">
        <v>0</v>
      </c>
      <c r="BA128" s="235">
        <v>0</v>
      </c>
      <c r="BB128" s="235">
        <v>0</v>
      </c>
      <c r="BC128" s="235">
        <v>0</v>
      </c>
      <c r="BD128" s="235">
        <v>0</v>
      </c>
      <c r="BE128" s="235">
        <v>0</v>
      </c>
      <c r="BF128" s="235" t="s">
        <v>6</v>
      </c>
      <c r="BG128" s="235"/>
      <c r="BH128" s="235"/>
      <c r="BI128" s="235"/>
      <c r="BJ128" s="244"/>
      <c r="BK128" s="244"/>
      <c r="BL128" s="244"/>
      <c r="BM128" s="244"/>
      <c r="BN128" s="244"/>
      <c r="BO128" s="244"/>
      <c r="BP128" s="244"/>
      <c r="BQ128" s="244"/>
      <c r="BR128" s="244"/>
      <c r="BS128" s="254"/>
      <c r="BT128" s="244"/>
      <c r="BU128" s="235"/>
      <c r="BV128" s="235"/>
      <c r="BW128" s="235"/>
      <c r="BX128" s="257"/>
      <c r="BY128" s="257"/>
      <c r="BZ128" s="257"/>
      <c r="CA128" s="257"/>
      <c r="CB128" s="258"/>
      <c r="CC128" s="258"/>
      <c r="CD128" s="257"/>
      <c r="CE128" s="257"/>
      <c r="CF128" s="258"/>
      <c r="CG128" s="257"/>
      <c r="CH128" s="244"/>
      <c r="CI128" s="259" t="s">
        <v>1</v>
      </c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60"/>
      <c r="CT128" s="261"/>
      <c r="CU128" s="260"/>
      <c r="CV128" s="259"/>
      <c r="CW128" s="259"/>
      <c r="CX128" s="259"/>
      <c r="CY128" s="191"/>
      <c r="CZ128" s="259"/>
      <c r="DA128" s="259"/>
      <c r="DB128" s="259"/>
      <c r="DD128" s="262"/>
      <c r="DE128" s="262"/>
      <c r="DF128" s="262"/>
      <c r="DG128" s="262"/>
      <c r="DH128" s="262"/>
      <c r="DI128" s="262"/>
      <c r="DJ128" s="262"/>
      <c r="DK128" s="262"/>
      <c r="DL128" s="262"/>
      <c r="DM128" s="262"/>
      <c r="DN128" s="262"/>
      <c r="DO128" s="262"/>
      <c r="DP128" s="262"/>
      <c r="DQ128" s="262"/>
      <c r="DR128" s="262"/>
      <c r="DS128" s="262"/>
      <c r="DT128" s="262"/>
      <c r="DU128" s="262"/>
      <c r="DV128" s="262"/>
      <c r="DW128" s="262"/>
      <c r="DX128" s="262"/>
      <c r="DY128" s="262"/>
      <c r="DZ128" s="262"/>
      <c r="EA128" s="262"/>
      <c r="EB128" s="262"/>
    </row>
    <row r="129" spans="1:132" s="241" customFormat="1" ht="58.5" customHeight="1">
      <c r="A129" s="242"/>
      <c r="B129" s="243"/>
      <c r="C129" s="244"/>
      <c r="D129" s="245"/>
      <c r="E129" s="266"/>
      <c r="F129" s="244"/>
      <c r="G129" s="262"/>
      <c r="H129" s="244"/>
      <c r="I129" s="262"/>
      <c r="J129" s="279"/>
      <c r="K129" s="216"/>
      <c r="L129" s="235"/>
      <c r="M129" s="244"/>
      <c r="N129" s="247"/>
      <c r="O129" s="245"/>
      <c r="P129" s="262"/>
      <c r="Q129" s="224"/>
      <c r="R129" s="225"/>
      <c r="S129" s="235"/>
      <c r="T129" s="280"/>
      <c r="U129" s="251" t="str">
        <f t="shared" si="27"/>
        <v>OK</v>
      </c>
      <c r="V129" s="252"/>
      <c r="W129" s="252"/>
      <c r="X129" s="281" t="e">
        <f t="shared" si="39"/>
        <v>#DIV/0!</v>
      </c>
      <c r="Y129" s="254"/>
      <c r="Z129" s="231" t="e">
        <f t="shared" si="36"/>
        <v>#DIV/0!</v>
      </c>
      <c r="AA129" s="254">
        <f t="shared" si="28"/>
        <v>0</v>
      </c>
      <c r="AB129" s="230">
        <v>0</v>
      </c>
      <c r="AC129" s="232" t="e">
        <f t="shared" si="29"/>
        <v>#DIV/0!</v>
      </c>
      <c r="AD129" s="230">
        <v>0</v>
      </c>
      <c r="AE129" s="232" t="e">
        <f t="shared" si="30"/>
        <v>#DIV/0!</v>
      </c>
      <c r="AF129" s="254"/>
      <c r="AG129" s="231" t="e">
        <f t="shared" si="37"/>
        <v>#DIV/0!</v>
      </c>
      <c r="AH129" s="230">
        <f t="shared" si="38"/>
        <v>0</v>
      </c>
      <c r="AI129" s="232" t="e">
        <f t="shared" si="31"/>
        <v>#DIV/0!</v>
      </c>
      <c r="AJ129" s="233">
        <v>0</v>
      </c>
      <c r="AK129" s="255"/>
      <c r="AL129" s="255"/>
      <c r="AM129" s="244"/>
      <c r="AN129" s="244"/>
      <c r="AO129" s="230">
        <v>0</v>
      </c>
      <c r="AP129" s="234" t="e">
        <f t="shared" si="32"/>
        <v>#DIV/0!</v>
      </c>
      <c r="AQ129" s="235">
        <v>0</v>
      </c>
      <c r="AR129" s="256" t="e">
        <f t="shared" si="33"/>
        <v>#DIV/0!</v>
      </c>
      <c r="AS129" s="235"/>
      <c r="AT129" s="235">
        <v>0</v>
      </c>
      <c r="AU129" s="256" t="e">
        <f t="shared" si="34"/>
        <v>#DIV/0!</v>
      </c>
      <c r="AV129" s="235">
        <v>0</v>
      </c>
      <c r="AW129" s="256" t="e">
        <f t="shared" si="35"/>
        <v>#DIV/0!</v>
      </c>
      <c r="AX129" s="235">
        <v>0</v>
      </c>
      <c r="AY129" s="235">
        <v>0</v>
      </c>
      <c r="AZ129" s="235">
        <v>0</v>
      </c>
      <c r="BA129" s="235">
        <v>0</v>
      </c>
      <c r="BB129" s="235">
        <v>0</v>
      </c>
      <c r="BC129" s="235">
        <v>0</v>
      </c>
      <c r="BD129" s="235">
        <v>0</v>
      </c>
      <c r="BE129" s="235">
        <v>0</v>
      </c>
      <c r="BF129" s="235" t="s">
        <v>6</v>
      </c>
      <c r="BG129" s="235"/>
      <c r="BH129" s="235"/>
      <c r="BI129" s="235"/>
      <c r="BJ129" s="244"/>
      <c r="BK129" s="244"/>
      <c r="BL129" s="244"/>
      <c r="BM129" s="244"/>
      <c r="BN129" s="244"/>
      <c r="BO129" s="244"/>
      <c r="BP129" s="244"/>
      <c r="BQ129" s="244"/>
      <c r="BR129" s="244"/>
      <c r="BS129" s="254"/>
      <c r="BT129" s="244"/>
      <c r="BU129" s="235"/>
      <c r="BV129" s="235"/>
      <c r="BW129" s="235"/>
      <c r="BX129" s="257"/>
      <c r="BY129" s="257"/>
      <c r="BZ129" s="257"/>
      <c r="CA129" s="257"/>
      <c r="CB129" s="258"/>
      <c r="CC129" s="258"/>
      <c r="CD129" s="257"/>
      <c r="CE129" s="257"/>
      <c r="CF129" s="258"/>
      <c r="CG129" s="257"/>
      <c r="CH129" s="244"/>
      <c r="CI129" s="259" t="s">
        <v>1</v>
      </c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60"/>
      <c r="CT129" s="261"/>
      <c r="CU129" s="260"/>
      <c r="CV129" s="259"/>
      <c r="CW129" s="259"/>
      <c r="CX129" s="259"/>
      <c r="CY129" s="191"/>
      <c r="CZ129" s="259"/>
      <c r="DA129" s="259"/>
      <c r="DB129" s="259"/>
      <c r="DD129" s="262"/>
      <c r="DE129" s="262"/>
      <c r="DF129" s="262"/>
      <c r="DG129" s="262"/>
      <c r="DH129" s="262"/>
      <c r="DI129" s="262"/>
      <c r="DJ129" s="262"/>
      <c r="DK129" s="262"/>
      <c r="DL129" s="262"/>
      <c r="DM129" s="262"/>
      <c r="DN129" s="262"/>
      <c r="DO129" s="262"/>
      <c r="DP129" s="262"/>
      <c r="DQ129" s="262"/>
      <c r="DR129" s="262"/>
      <c r="DS129" s="262"/>
      <c r="DT129" s="262"/>
      <c r="DU129" s="262"/>
      <c r="DV129" s="262"/>
      <c r="DW129" s="262"/>
      <c r="DX129" s="262"/>
      <c r="DY129" s="262"/>
      <c r="DZ129" s="262"/>
      <c r="EA129" s="262"/>
      <c r="EB129" s="262"/>
    </row>
    <row r="130" spans="1:132" s="241" customFormat="1" ht="58.5" customHeight="1">
      <c r="A130" s="242"/>
      <c r="B130" s="243"/>
      <c r="C130" s="244"/>
      <c r="D130" s="245"/>
      <c r="E130" s="278"/>
      <c r="F130" s="244"/>
      <c r="G130" s="262"/>
      <c r="H130" s="262"/>
      <c r="I130" s="262"/>
      <c r="J130" s="279"/>
      <c r="K130" s="216"/>
      <c r="L130" s="235"/>
      <c r="M130" s="244"/>
      <c r="N130" s="247"/>
      <c r="O130" s="245"/>
      <c r="P130" s="262"/>
      <c r="Q130" s="224"/>
      <c r="R130" s="225"/>
      <c r="S130" s="235"/>
      <c r="T130" s="280"/>
      <c r="U130" s="251" t="str">
        <f t="shared" si="27"/>
        <v>OK</v>
      </c>
      <c r="V130" s="252"/>
      <c r="W130" s="252"/>
      <c r="X130" s="281" t="e">
        <f t="shared" si="39"/>
        <v>#DIV/0!</v>
      </c>
      <c r="Y130" s="254"/>
      <c r="Z130" s="231" t="e">
        <f t="shared" si="36"/>
        <v>#DIV/0!</v>
      </c>
      <c r="AA130" s="254">
        <f t="shared" si="28"/>
        <v>0</v>
      </c>
      <c r="AB130" s="230">
        <v>0</v>
      </c>
      <c r="AC130" s="232" t="e">
        <f t="shared" si="29"/>
        <v>#DIV/0!</v>
      </c>
      <c r="AD130" s="230">
        <v>0</v>
      </c>
      <c r="AE130" s="232" t="e">
        <f t="shared" si="30"/>
        <v>#DIV/0!</v>
      </c>
      <c r="AF130" s="254"/>
      <c r="AG130" s="231" t="e">
        <f t="shared" si="37"/>
        <v>#DIV/0!</v>
      </c>
      <c r="AH130" s="230">
        <f t="shared" si="38"/>
        <v>0</v>
      </c>
      <c r="AI130" s="232" t="e">
        <f t="shared" si="31"/>
        <v>#DIV/0!</v>
      </c>
      <c r="AJ130" s="233">
        <v>0</v>
      </c>
      <c r="AK130" s="255"/>
      <c r="AL130" s="255"/>
      <c r="AM130" s="244"/>
      <c r="AN130" s="244"/>
      <c r="AO130" s="230">
        <v>0</v>
      </c>
      <c r="AP130" s="234" t="e">
        <f t="shared" si="32"/>
        <v>#DIV/0!</v>
      </c>
      <c r="AQ130" s="235">
        <v>0</v>
      </c>
      <c r="AR130" s="256" t="e">
        <f t="shared" si="33"/>
        <v>#DIV/0!</v>
      </c>
      <c r="AS130" s="235"/>
      <c r="AT130" s="235">
        <v>0</v>
      </c>
      <c r="AU130" s="256" t="e">
        <f t="shared" si="34"/>
        <v>#DIV/0!</v>
      </c>
      <c r="AV130" s="235">
        <v>0</v>
      </c>
      <c r="AW130" s="256" t="e">
        <f t="shared" si="35"/>
        <v>#DIV/0!</v>
      </c>
      <c r="AX130" s="235">
        <v>0</v>
      </c>
      <c r="AY130" s="235">
        <v>0</v>
      </c>
      <c r="AZ130" s="235">
        <v>0</v>
      </c>
      <c r="BA130" s="235">
        <v>0</v>
      </c>
      <c r="BB130" s="235">
        <v>0</v>
      </c>
      <c r="BC130" s="235">
        <v>0</v>
      </c>
      <c r="BD130" s="235">
        <v>0</v>
      </c>
      <c r="BE130" s="235">
        <v>0</v>
      </c>
      <c r="BF130" s="235" t="s">
        <v>6</v>
      </c>
      <c r="BG130" s="235"/>
      <c r="BH130" s="235"/>
      <c r="BI130" s="235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54"/>
      <c r="BT130" s="244"/>
      <c r="BU130" s="235"/>
      <c r="BV130" s="235"/>
      <c r="BW130" s="235"/>
      <c r="BX130" s="257"/>
      <c r="BY130" s="257"/>
      <c r="BZ130" s="257"/>
      <c r="CA130" s="257"/>
      <c r="CB130" s="258"/>
      <c r="CC130" s="258"/>
      <c r="CD130" s="257"/>
      <c r="CE130" s="257"/>
      <c r="CF130" s="258"/>
      <c r="CG130" s="257"/>
      <c r="CH130" s="244"/>
      <c r="CI130" s="259" t="s">
        <v>1</v>
      </c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60"/>
      <c r="CT130" s="261"/>
      <c r="CU130" s="260"/>
      <c r="CV130" s="259"/>
      <c r="CW130" s="259"/>
      <c r="CX130" s="259"/>
      <c r="CY130" s="191"/>
      <c r="CZ130" s="259"/>
      <c r="DA130" s="259"/>
      <c r="DB130" s="259"/>
      <c r="DD130" s="262"/>
      <c r="DE130" s="262"/>
      <c r="DF130" s="262"/>
      <c r="DG130" s="262"/>
      <c r="DH130" s="262"/>
      <c r="DI130" s="262"/>
      <c r="DJ130" s="262"/>
      <c r="DK130" s="262"/>
      <c r="DL130" s="262"/>
      <c r="DM130" s="262"/>
      <c r="DN130" s="262"/>
      <c r="DO130" s="262"/>
      <c r="DP130" s="262"/>
      <c r="DQ130" s="262"/>
      <c r="DR130" s="262"/>
      <c r="DS130" s="262"/>
      <c r="DT130" s="262"/>
      <c r="DU130" s="262"/>
      <c r="DV130" s="262"/>
      <c r="DW130" s="262"/>
      <c r="DX130" s="262"/>
      <c r="DY130" s="262"/>
      <c r="DZ130" s="262"/>
      <c r="EA130" s="262"/>
      <c r="EB130" s="262"/>
    </row>
    <row r="131" spans="1:132" s="241" customFormat="1" ht="58.5" customHeight="1">
      <c r="A131" s="242"/>
      <c r="B131" s="243"/>
      <c r="C131" s="244"/>
      <c r="D131" s="245"/>
      <c r="E131" s="278"/>
      <c r="F131" s="244"/>
      <c r="G131" s="262"/>
      <c r="H131" s="244"/>
      <c r="I131" s="262"/>
      <c r="J131" s="279"/>
      <c r="K131" s="216"/>
      <c r="L131" s="285"/>
      <c r="M131" s="244"/>
      <c r="N131" s="247"/>
      <c r="O131" s="245"/>
      <c r="P131" s="286"/>
      <c r="Q131" s="224"/>
      <c r="R131" s="225"/>
      <c r="S131" s="235"/>
      <c r="T131" s="284"/>
      <c r="U131" s="251" t="str">
        <f t="shared" si="27"/>
        <v>OK</v>
      </c>
      <c r="V131" s="252"/>
      <c r="W131" s="252"/>
      <c r="X131" s="281" t="e">
        <f t="shared" si="39"/>
        <v>#DIV/0!</v>
      </c>
      <c r="Y131" s="254"/>
      <c r="Z131" s="231" t="e">
        <f t="shared" si="36"/>
        <v>#DIV/0!</v>
      </c>
      <c r="AA131" s="254">
        <f t="shared" si="28"/>
        <v>0</v>
      </c>
      <c r="AB131" s="230">
        <v>0</v>
      </c>
      <c r="AC131" s="232" t="e">
        <f t="shared" si="29"/>
        <v>#DIV/0!</v>
      </c>
      <c r="AD131" s="230">
        <v>0</v>
      </c>
      <c r="AE131" s="232" t="e">
        <f t="shared" si="30"/>
        <v>#DIV/0!</v>
      </c>
      <c r="AF131" s="254"/>
      <c r="AG131" s="231" t="e">
        <f t="shared" si="37"/>
        <v>#DIV/0!</v>
      </c>
      <c r="AH131" s="230">
        <f t="shared" si="38"/>
        <v>0</v>
      </c>
      <c r="AI131" s="232" t="e">
        <f t="shared" si="31"/>
        <v>#DIV/0!</v>
      </c>
      <c r="AJ131" s="233">
        <v>0</v>
      </c>
      <c r="AK131" s="255"/>
      <c r="AL131" s="255"/>
      <c r="AM131" s="244"/>
      <c r="AN131" s="244"/>
      <c r="AO131" s="230">
        <v>0</v>
      </c>
      <c r="AP131" s="234" t="e">
        <f t="shared" si="32"/>
        <v>#DIV/0!</v>
      </c>
      <c r="AQ131" s="235">
        <v>0</v>
      </c>
      <c r="AR131" s="256" t="e">
        <f t="shared" si="33"/>
        <v>#DIV/0!</v>
      </c>
      <c r="AS131" s="235"/>
      <c r="AT131" s="235">
        <v>0</v>
      </c>
      <c r="AU131" s="256" t="e">
        <f t="shared" si="34"/>
        <v>#DIV/0!</v>
      </c>
      <c r="AV131" s="235">
        <v>0</v>
      </c>
      <c r="AW131" s="256" t="e">
        <f t="shared" si="35"/>
        <v>#DIV/0!</v>
      </c>
      <c r="AX131" s="235">
        <v>0</v>
      </c>
      <c r="AY131" s="235">
        <v>0</v>
      </c>
      <c r="AZ131" s="235">
        <v>0</v>
      </c>
      <c r="BA131" s="235">
        <v>0</v>
      </c>
      <c r="BB131" s="235">
        <v>0</v>
      </c>
      <c r="BC131" s="235">
        <v>0</v>
      </c>
      <c r="BD131" s="235">
        <v>0</v>
      </c>
      <c r="BE131" s="235">
        <v>0</v>
      </c>
      <c r="BF131" s="235" t="s">
        <v>6</v>
      </c>
      <c r="BG131" s="235"/>
      <c r="BH131" s="235"/>
      <c r="BI131" s="235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54"/>
      <c r="BT131" s="244"/>
      <c r="BU131" s="235"/>
      <c r="BV131" s="235"/>
      <c r="BW131" s="235"/>
      <c r="BX131" s="257"/>
      <c r="BY131" s="257"/>
      <c r="BZ131" s="257"/>
      <c r="CA131" s="257"/>
      <c r="CB131" s="258"/>
      <c r="CC131" s="258"/>
      <c r="CD131" s="257"/>
      <c r="CE131" s="257"/>
      <c r="CF131" s="258"/>
      <c r="CG131" s="257"/>
      <c r="CH131" s="244"/>
      <c r="CI131" s="259" t="s">
        <v>1</v>
      </c>
      <c r="CJ131" s="259"/>
      <c r="CK131" s="259"/>
      <c r="CL131" s="259"/>
      <c r="CM131" s="259"/>
      <c r="CN131" s="259"/>
      <c r="CO131" s="259"/>
      <c r="CP131" s="259"/>
      <c r="CQ131" s="259"/>
      <c r="CR131" s="259"/>
      <c r="CS131" s="260"/>
      <c r="CT131" s="261"/>
      <c r="CU131" s="260"/>
      <c r="CV131" s="259"/>
      <c r="CW131" s="259"/>
      <c r="CX131" s="259"/>
      <c r="CY131" s="191"/>
      <c r="CZ131" s="259"/>
      <c r="DA131" s="259"/>
      <c r="DB131" s="259"/>
      <c r="DD131" s="262"/>
      <c r="DE131" s="262"/>
      <c r="DF131" s="262"/>
      <c r="DG131" s="262"/>
      <c r="DH131" s="262"/>
      <c r="DI131" s="262"/>
      <c r="DJ131" s="262"/>
      <c r="DK131" s="262"/>
      <c r="DL131" s="262"/>
      <c r="DM131" s="262"/>
      <c r="DN131" s="262"/>
      <c r="DO131" s="262"/>
      <c r="DP131" s="262"/>
      <c r="DQ131" s="262"/>
      <c r="DR131" s="262"/>
      <c r="DS131" s="262"/>
      <c r="DT131" s="262"/>
      <c r="DU131" s="262"/>
      <c r="DV131" s="262"/>
      <c r="DW131" s="262"/>
      <c r="DX131" s="262"/>
      <c r="DY131" s="262"/>
      <c r="DZ131" s="262"/>
      <c r="EA131" s="262"/>
      <c r="EB131" s="262"/>
    </row>
    <row r="132" spans="1:132" s="241" customFormat="1" ht="58.5" customHeight="1">
      <c r="A132" s="242"/>
      <c r="B132" s="243"/>
      <c r="C132" s="244"/>
      <c r="D132" s="245"/>
      <c r="E132" s="278"/>
      <c r="F132" s="244"/>
      <c r="G132" s="262"/>
      <c r="H132" s="262"/>
      <c r="I132" s="262"/>
      <c r="J132" s="279"/>
      <c r="K132" s="216"/>
      <c r="L132" s="235"/>
      <c r="M132" s="244"/>
      <c r="N132" s="247"/>
      <c r="O132" s="245"/>
      <c r="P132" s="262"/>
      <c r="Q132" s="224"/>
      <c r="R132" s="225"/>
      <c r="S132" s="235"/>
      <c r="T132" s="280"/>
      <c r="U132" s="251" t="str">
        <f t="shared" si="27"/>
        <v>OK</v>
      </c>
      <c r="V132" s="252"/>
      <c r="W132" s="252"/>
      <c r="X132" s="281" t="e">
        <f t="shared" si="39"/>
        <v>#DIV/0!</v>
      </c>
      <c r="Y132" s="254"/>
      <c r="Z132" s="231" t="e">
        <f t="shared" si="36"/>
        <v>#DIV/0!</v>
      </c>
      <c r="AA132" s="254">
        <f t="shared" si="28"/>
        <v>0</v>
      </c>
      <c r="AB132" s="230">
        <v>0</v>
      </c>
      <c r="AC132" s="232" t="e">
        <f t="shared" si="29"/>
        <v>#DIV/0!</v>
      </c>
      <c r="AD132" s="230">
        <v>0</v>
      </c>
      <c r="AE132" s="232" t="e">
        <f t="shared" si="30"/>
        <v>#DIV/0!</v>
      </c>
      <c r="AF132" s="254"/>
      <c r="AG132" s="231" t="e">
        <f t="shared" si="37"/>
        <v>#DIV/0!</v>
      </c>
      <c r="AH132" s="230">
        <f t="shared" si="38"/>
        <v>0</v>
      </c>
      <c r="AI132" s="232" t="e">
        <f t="shared" si="31"/>
        <v>#DIV/0!</v>
      </c>
      <c r="AJ132" s="233">
        <v>0</v>
      </c>
      <c r="AK132" s="255"/>
      <c r="AL132" s="255"/>
      <c r="AM132" s="244"/>
      <c r="AN132" s="244"/>
      <c r="AO132" s="230">
        <v>0</v>
      </c>
      <c r="AP132" s="234" t="e">
        <f t="shared" si="32"/>
        <v>#DIV/0!</v>
      </c>
      <c r="AQ132" s="235">
        <v>0</v>
      </c>
      <c r="AR132" s="256" t="e">
        <f t="shared" si="33"/>
        <v>#DIV/0!</v>
      </c>
      <c r="AS132" s="235"/>
      <c r="AT132" s="235">
        <v>0</v>
      </c>
      <c r="AU132" s="256" t="e">
        <f t="shared" si="34"/>
        <v>#DIV/0!</v>
      </c>
      <c r="AV132" s="235">
        <v>0</v>
      </c>
      <c r="AW132" s="256" t="e">
        <f t="shared" si="35"/>
        <v>#DIV/0!</v>
      </c>
      <c r="AX132" s="235">
        <v>0</v>
      </c>
      <c r="AY132" s="235">
        <v>0</v>
      </c>
      <c r="AZ132" s="235">
        <v>0</v>
      </c>
      <c r="BA132" s="235">
        <v>0</v>
      </c>
      <c r="BB132" s="235">
        <v>0</v>
      </c>
      <c r="BC132" s="235">
        <v>0</v>
      </c>
      <c r="BD132" s="235">
        <v>0</v>
      </c>
      <c r="BE132" s="235">
        <v>0</v>
      </c>
      <c r="BF132" s="235" t="s">
        <v>6</v>
      </c>
      <c r="BG132" s="235"/>
      <c r="BH132" s="235"/>
      <c r="BI132" s="235"/>
      <c r="BJ132" s="244"/>
      <c r="BK132" s="244"/>
      <c r="BL132" s="244"/>
      <c r="BM132" s="244"/>
      <c r="BN132" s="244"/>
      <c r="BO132" s="244"/>
      <c r="BP132" s="244"/>
      <c r="BQ132" s="244"/>
      <c r="BR132" s="244"/>
      <c r="BS132" s="254"/>
      <c r="BT132" s="244"/>
      <c r="BU132" s="235"/>
      <c r="BV132" s="235"/>
      <c r="BW132" s="235"/>
      <c r="BX132" s="257"/>
      <c r="BY132" s="257"/>
      <c r="BZ132" s="257"/>
      <c r="CA132" s="257"/>
      <c r="CB132" s="258"/>
      <c r="CC132" s="258"/>
      <c r="CD132" s="257"/>
      <c r="CE132" s="257"/>
      <c r="CF132" s="258"/>
      <c r="CG132" s="257"/>
      <c r="CH132" s="244"/>
      <c r="CI132" s="259" t="s">
        <v>1</v>
      </c>
      <c r="CJ132" s="259"/>
      <c r="CK132" s="259"/>
      <c r="CL132" s="259"/>
      <c r="CM132" s="259"/>
      <c r="CN132" s="259"/>
      <c r="CO132" s="259"/>
      <c r="CP132" s="259"/>
      <c r="CQ132" s="259"/>
      <c r="CR132" s="259"/>
      <c r="CS132" s="260"/>
      <c r="CT132" s="261"/>
      <c r="CU132" s="260"/>
      <c r="CV132" s="259"/>
      <c r="CW132" s="259"/>
      <c r="CX132" s="259"/>
      <c r="CY132" s="191"/>
      <c r="CZ132" s="259"/>
      <c r="DA132" s="259"/>
      <c r="DB132" s="259"/>
      <c r="DD132" s="262"/>
      <c r="DE132" s="262"/>
      <c r="DF132" s="262"/>
      <c r="DG132" s="262"/>
      <c r="DH132" s="262"/>
      <c r="DI132" s="262"/>
      <c r="DJ132" s="262"/>
      <c r="DK132" s="262"/>
      <c r="DL132" s="262"/>
      <c r="DM132" s="262"/>
      <c r="DN132" s="262"/>
      <c r="DO132" s="262"/>
      <c r="DP132" s="262"/>
      <c r="DQ132" s="262"/>
      <c r="DR132" s="262"/>
      <c r="DS132" s="262"/>
      <c r="DT132" s="262"/>
      <c r="DU132" s="262"/>
      <c r="DV132" s="262"/>
      <c r="DW132" s="262"/>
      <c r="DX132" s="262"/>
      <c r="DY132" s="262"/>
      <c r="DZ132" s="262"/>
      <c r="EA132" s="262"/>
      <c r="EB132" s="262"/>
    </row>
    <row r="133" spans="1:132" s="241" customFormat="1" ht="58.5" customHeight="1">
      <c r="A133" s="242"/>
      <c r="B133" s="243"/>
      <c r="C133" s="244"/>
      <c r="D133" s="245"/>
      <c r="E133" s="278"/>
      <c r="F133" s="244"/>
      <c r="G133" s="262"/>
      <c r="H133" s="262"/>
      <c r="I133" s="262"/>
      <c r="J133" s="279"/>
      <c r="K133" s="216"/>
      <c r="L133" s="235"/>
      <c r="M133" s="244"/>
      <c r="N133" s="247"/>
      <c r="O133" s="245"/>
      <c r="P133" s="244"/>
      <c r="Q133" s="224"/>
      <c r="R133" s="225"/>
      <c r="S133" s="235"/>
      <c r="T133" s="284"/>
      <c r="U133" s="251" t="str">
        <f t="shared" si="27"/>
        <v>OK</v>
      </c>
      <c r="V133" s="252"/>
      <c r="W133" s="252"/>
      <c r="X133" s="281" t="e">
        <f t="shared" si="39"/>
        <v>#DIV/0!</v>
      </c>
      <c r="Y133" s="254"/>
      <c r="Z133" s="231" t="e">
        <f t="shared" si="36"/>
        <v>#DIV/0!</v>
      </c>
      <c r="AA133" s="254">
        <f t="shared" si="28"/>
        <v>0</v>
      </c>
      <c r="AB133" s="230">
        <v>0</v>
      </c>
      <c r="AC133" s="232" t="e">
        <f t="shared" si="29"/>
        <v>#DIV/0!</v>
      </c>
      <c r="AD133" s="230">
        <v>0</v>
      </c>
      <c r="AE133" s="232" t="e">
        <f t="shared" si="30"/>
        <v>#DIV/0!</v>
      </c>
      <c r="AF133" s="254"/>
      <c r="AG133" s="231" t="e">
        <f t="shared" si="37"/>
        <v>#DIV/0!</v>
      </c>
      <c r="AH133" s="230">
        <f t="shared" si="38"/>
        <v>0</v>
      </c>
      <c r="AI133" s="232" t="e">
        <f t="shared" si="31"/>
        <v>#DIV/0!</v>
      </c>
      <c r="AJ133" s="233">
        <v>0</v>
      </c>
      <c r="AK133" s="255"/>
      <c r="AL133" s="255"/>
      <c r="AM133" s="244"/>
      <c r="AN133" s="244"/>
      <c r="AO133" s="230">
        <v>0</v>
      </c>
      <c r="AP133" s="234" t="e">
        <f t="shared" si="32"/>
        <v>#DIV/0!</v>
      </c>
      <c r="AQ133" s="235">
        <v>0</v>
      </c>
      <c r="AR133" s="256" t="e">
        <f t="shared" si="33"/>
        <v>#DIV/0!</v>
      </c>
      <c r="AS133" s="235"/>
      <c r="AT133" s="235">
        <v>0</v>
      </c>
      <c r="AU133" s="256" t="e">
        <f t="shared" si="34"/>
        <v>#DIV/0!</v>
      </c>
      <c r="AV133" s="235">
        <v>0</v>
      </c>
      <c r="AW133" s="256" t="e">
        <f t="shared" si="35"/>
        <v>#DIV/0!</v>
      </c>
      <c r="AX133" s="235">
        <v>0</v>
      </c>
      <c r="AY133" s="235">
        <v>0</v>
      </c>
      <c r="AZ133" s="235">
        <v>0</v>
      </c>
      <c r="BA133" s="235">
        <v>0</v>
      </c>
      <c r="BB133" s="235">
        <v>0</v>
      </c>
      <c r="BC133" s="235">
        <v>0</v>
      </c>
      <c r="BD133" s="235">
        <v>0</v>
      </c>
      <c r="BE133" s="235">
        <v>0</v>
      </c>
      <c r="BF133" s="235" t="s">
        <v>6</v>
      </c>
      <c r="BG133" s="235"/>
      <c r="BH133" s="235"/>
      <c r="BI133" s="235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54"/>
      <c r="BT133" s="244"/>
      <c r="BU133" s="235"/>
      <c r="BV133" s="235"/>
      <c r="BW133" s="235"/>
      <c r="BX133" s="257"/>
      <c r="BY133" s="257"/>
      <c r="BZ133" s="257"/>
      <c r="CA133" s="257"/>
      <c r="CB133" s="258"/>
      <c r="CC133" s="258"/>
      <c r="CD133" s="257"/>
      <c r="CE133" s="257"/>
      <c r="CF133" s="258"/>
      <c r="CG133" s="257"/>
      <c r="CH133" s="244"/>
      <c r="CI133" s="259" t="s">
        <v>1</v>
      </c>
      <c r="CJ133" s="259"/>
      <c r="CK133" s="259"/>
      <c r="CL133" s="259"/>
      <c r="CM133" s="259"/>
      <c r="CN133" s="259"/>
      <c r="CO133" s="259"/>
      <c r="CP133" s="259"/>
      <c r="CQ133" s="259"/>
      <c r="CR133" s="259"/>
      <c r="CS133" s="260"/>
      <c r="CT133" s="261"/>
      <c r="CU133" s="260"/>
      <c r="CV133" s="259"/>
      <c r="CW133" s="259"/>
      <c r="CX133" s="259"/>
      <c r="CY133" s="191"/>
      <c r="CZ133" s="259"/>
      <c r="DA133" s="259"/>
      <c r="DB133" s="259"/>
      <c r="DD133" s="262"/>
      <c r="DE133" s="262"/>
      <c r="DF133" s="262"/>
      <c r="DG133" s="262"/>
      <c r="DH133" s="262"/>
      <c r="DI133" s="262"/>
      <c r="DJ133" s="262"/>
      <c r="DK133" s="262"/>
      <c r="DL133" s="262"/>
      <c r="DM133" s="262"/>
      <c r="DN133" s="262"/>
      <c r="DO133" s="262"/>
      <c r="DP133" s="262"/>
      <c r="DQ133" s="262"/>
      <c r="DR133" s="262"/>
      <c r="DS133" s="262"/>
      <c r="DT133" s="262"/>
      <c r="DU133" s="262"/>
      <c r="DV133" s="262"/>
      <c r="DW133" s="262"/>
      <c r="DX133" s="262"/>
      <c r="DY133" s="262"/>
      <c r="DZ133" s="262"/>
      <c r="EA133" s="262"/>
      <c r="EB133" s="262"/>
    </row>
    <row r="134" spans="1:132" s="241" customFormat="1" ht="58.5" customHeight="1">
      <c r="A134" s="242"/>
      <c r="B134" s="243"/>
      <c r="C134" s="244"/>
      <c r="D134" s="245"/>
      <c r="E134" s="278"/>
      <c r="F134" s="244"/>
      <c r="G134" s="262"/>
      <c r="H134" s="244"/>
      <c r="I134" s="262"/>
      <c r="J134" s="279"/>
      <c r="K134" s="216"/>
      <c r="L134" s="235"/>
      <c r="M134" s="244"/>
      <c r="N134" s="247"/>
      <c r="O134" s="245"/>
      <c r="P134" s="283"/>
      <c r="Q134" s="224"/>
      <c r="R134" s="225"/>
      <c r="S134" s="235"/>
      <c r="T134" s="284"/>
      <c r="U134" s="251" t="str">
        <f t="shared" si="27"/>
        <v>OK</v>
      </c>
      <c r="V134" s="252"/>
      <c r="W134" s="252"/>
      <c r="X134" s="281" t="e">
        <f t="shared" si="39"/>
        <v>#DIV/0!</v>
      </c>
      <c r="Y134" s="254"/>
      <c r="Z134" s="231" t="e">
        <f t="shared" si="36"/>
        <v>#DIV/0!</v>
      </c>
      <c r="AA134" s="254">
        <f t="shared" si="28"/>
        <v>0</v>
      </c>
      <c r="AB134" s="230">
        <v>0</v>
      </c>
      <c r="AC134" s="232" t="e">
        <f t="shared" si="29"/>
        <v>#DIV/0!</v>
      </c>
      <c r="AD134" s="230">
        <v>0</v>
      </c>
      <c r="AE134" s="232" t="e">
        <f t="shared" si="30"/>
        <v>#DIV/0!</v>
      </c>
      <c r="AF134" s="254"/>
      <c r="AG134" s="231" t="e">
        <f t="shared" si="37"/>
        <v>#DIV/0!</v>
      </c>
      <c r="AH134" s="230">
        <f t="shared" si="38"/>
        <v>0</v>
      </c>
      <c r="AI134" s="232" t="e">
        <f t="shared" si="31"/>
        <v>#DIV/0!</v>
      </c>
      <c r="AJ134" s="233">
        <v>0</v>
      </c>
      <c r="AK134" s="255"/>
      <c r="AL134" s="255"/>
      <c r="AM134" s="244"/>
      <c r="AN134" s="244"/>
      <c r="AO134" s="230">
        <v>0</v>
      </c>
      <c r="AP134" s="234" t="e">
        <f t="shared" si="32"/>
        <v>#DIV/0!</v>
      </c>
      <c r="AQ134" s="235">
        <v>0</v>
      </c>
      <c r="AR134" s="256" t="e">
        <f t="shared" si="33"/>
        <v>#DIV/0!</v>
      </c>
      <c r="AS134" s="235"/>
      <c r="AT134" s="235">
        <v>0</v>
      </c>
      <c r="AU134" s="256" t="e">
        <f t="shared" si="34"/>
        <v>#DIV/0!</v>
      </c>
      <c r="AV134" s="235">
        <v>0</v>
      </c>
      <c r="AW134" s="256" t="e">
        <f t="shared" si="35"/>
        <v>#DIV/0!</v>
      </c>
      <c r="AX134" s="235">
        <v>0</v>
      </c>
      <c r="AY134" s="235">
        <v>0</v>
      </c>
      <c r="AZ134" s="235">
        <v>0</v>
      </c>
      <c r="BA134" s="235">
        <v>0</v>
      </c>
      <c r="BB134" s="235">
        <v>0</v>
      </c>
      <c r="BC134" s="235">
        <v>0</v>
      </c>
      <c r="BD134" s="235">
        <v>0</v>
      </c>
      <c r="BE134" s="235">
        <v>0</v>
      </c>
      <c r="BF134" s="235" t="s">
        <v>6</v>
      </c>
      <c r="BG134" s="235"/>
      <c r="BH134" s="235"/>
      <c r="BI134" s="235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54"/>
      <c r="BT134" s="244"/>
      <c r="BU134" s="235"/>
      <c r="BV134" s="235"/>
      <c r="BW134" s="235"/>
      <c r="BX134" s="257"/>
      <c r="BY134" s="257"/>
      <c r="BZ134" s="257"/>
      <c r="CA134" s="257"/>
      <c r="CB134" s="258"/>
      <c r="CC134" s="258"/>
      <c r="CD134" s="257"/>
      <c r="CE134" s="257"/>
      <c r="CF134" s="258"/>
      <c r="CG134" s="257"/>
      <c r="CH134" s="244"/>
      <c r="CI134" s="259" t="s">
        <v>1</v>
      </c>
      <c r="CJ134" s="259"/>
      <c r="CK134" s="259"/>
      <c r="CL134" s="259"/>
      <c r="CM134" s="259"/>
      <c r="CN134" s="259"/>
      <c r="CO134" s="259"/>
      <c r="CP134" s="259"/>
      <c r="CQ134" s="259"/>
      <c r="CR134" s="259"/>
      <c r="CS134" s="260"/>
      <c r="CT134" s="261"/>
      <c r="CU134" s="260"/>
      <c r="CV134" s="259"/>
      <c r="CW134" s="259"/>
      <c r="CX134" s="259"/>
      <c r="CY134" s="191"/>
      <c r="CZ134" s="259"/>
      <c r="DA134" s="259"/>
      <c r="DB134" s="259"/>
      <c r="DD134" s="262"/>
      <c r="DE134" s="262"/>
      <c r="DF134" s="262"/>
      <c r="DG134" s="262"/>
      <c r="DH134" s="262"/>
      <c r="DI134" s="262"/>
      <c r="DJ134" s="262"/>
      <c r="DK134" s="262"/>
      <c r="DL134" s="262"/>
      <c r="DM134" s="262"/>
      <c r="DN134" s="262"/>
      <c r="DO134" s="262"/>
      <c r="DP134" s="262"/>
      <c r="DQ134" s="262"/>
      <c r="DR134" s="262"/>
      <c r="DS134" s="262"/>
      <c r="DT134" s="262"/>
      <c r="DU134" s="262"/>
      <c r="DV134" s="262"/>
      <c r="DW134" s="262"/>
      <c r="DX134" s="262"/>
      <c r="DY134" s="262"/>
      <c r="DZ134" s="262"/>
      <c r="EA134" s="262"/>
      <c r="EB134" s="262"/>
    </row>
    <row r="135" spans="1:132" s="241" customFormat="1" ht="58.5" customHeight="1">
      <c r="A135" s="242"/>
      <c r="B135" s="243"/>
      <c r="C135" s="244"/>
      <c r="D135" s="245"/>
      <c r="E135" s="266"/>
      <c r="F135" s="244"/>
      <c r="G135" s="282"/>
      <c r="H135" s="244"/>
      <c r="I135" s="262"/>
      <c r="J135" s="279"/>
      <c r="K135" s="216"/>
      <c r="L135" s="235"/>
      <c r="M135" s="244"/>
      <c r="N135" s="247"/>
      <c r="O135" s="245"/>
      <c r="P135" s="283"/>
      <c r="Q135" s="224"/>
      <c r="R135" s="225"/>
      <c r="S135" s="235"/>
      <c r="T135" s="284"/>
      <c r="U135" s="251" t="str">
        <f t="shared" si="27"/>
        <v>OK</v>
      </c>
      <c r="V135" s="252"/>
      <c r="W135" s="252"/>
      <c r="X135" s="281" t="e">
        <f t="shared" si="39"/>
        <v>#DIV/0!</v>
      </c>
      <c r="Y135" s="254"/>
      <c r="Z135" s="231" t="e">
        <f t="shared" si="36"/>
        <v>#DIV/0!</v>
      </c>
      <c r="AA135" s="254">
        <f t="shared" si="28"/>
        <v>0</v>
      </c>
      <c r="AB135" s="230">
        <v>0</v>
      </c>
      <c r="AC135" s="232" t="e">
        <f t="shared" si="29"/>
        <v>#DIV/0!</v>
      </c>
      <c r="AD135" s="230">
        <v>0</v>
      </c>
      <c r="AE135" s="232" t="e">
        <f t="shared" si="30"/>
        <v>#DIV/0!</v>
      </c>
      <c r="AF135" s="254"/>
      <c r="AG135" s="231" t="e">
        <f t="shared" si="37"/>
        <v>#DIV/0!</v>
      </c>
      <c r="AH135" s="230">
        <f t="shared" si="38"/>
        <v>0</v>
      </c>
      <c r="AI135" s="232" t="e">
        <f t="shared" si="31"/>
        <v>#DIV/0!</v>
      </c>
      <c r="AJ135" s="233">
        <v>0</v>
      </c>
      <c r="AK135" s="255"/>
      <c r="AL135" s="255"/>
      <c r="AM135" s="244"/>
      <c r="AN135" s="244"/>
      <c r="AO135" s="230">
        <v>0</v>
      </c>
      <c r="AP135" s="234" t="e">
        <f t="shared" si="32"/>
        <v>#DIV/0!</v>
      </c>
      <c r="AQ135" s="235">
        <v>0</v>
      </c>
      <c r="AR135" s="256" t="e">
        <f t="shared" si="33"/>
        <v>#DIV/0!</v>
      </c>
      <c r="AS135" s="235"/>
      <c r="AT135" s="235">
        <v>0</v>
      </c>
      <c r="AU135" s="256" t="e">
        <f t="shared" si="34"/>
        <v>#DIV/0!</v>
      </c>
      <c r="AV135" s="235">
        <v>0</v>
      </c>
      <c r="AW135" s="256" t="e">
        <f t="shared" si="35"/>
        <v>#DIV/0!</v>
      </c>
      <c r="AX135" s="235">
        <v>0</v>
      </c>
      <c r="AY135" s="235">
        <v>0</v>
      </c>
      <c r="AZ135" s="235">
        <v>0</v>
      </c>
      <c r="BA135" s="235">
        <v>0</v>
      </c>
      <c r="BB135" s="235">
        <v>0</v>
      </c>
      <c r="BC135" s="235">
        <v>0</v>
      </c>
      <c r="BD135" s="235">
        <v>0</v>
      </c>
      <c r="BE135" s="235">
        <v>0</v>
      </c>
      <c r="BF135" s="235" t="s">
        <v>6</v>
      </c>
      <c r="BG135" s="235"/>
      <c r="BH135" s="235"/>
      <c r="BI135" s="235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54"/>
      <c r="BT135" s="244"/>
      <c r="BU135" s="235"/>
      <c r="BV135" s="235"/>
      <c r="BW135" s="235"/>
      <c r="BX135" s="257"/>
      <c r="BY135" s="257"/>
      <c r="BZ135" s="257"/>
      <c r="CA135" s="257"/>
      <c r="CB135" s="258"/>
      <c r="CC135" s="258"/>
      <c r="CD135" s="257"/>
      <c r="CE135" s="257"/>
      <c r="CF135" s="258"/>
      <c r="CG135" s="257"/>
      <c r="CH135" s="244"/>
      <c r="CI135" s="259" t="s">
        <v>1</v>
      </c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60"/>
      <c r="CT135" s="261"/>
      <c r="CU135" s="260"/>
      <c r="CV135" s="259"/>
      <c r="CW135" s="259"/>
      <c r="CX135" s="259"/>
      <c r="CY135" s="191"/>
      <c r="CZ135" s="259"/>
      <c r="DA135" s="259"/>
      <c r="DB135" s="259"/>
      <c r="DD135" s="262"/>
      <c r="DE135" s="262"/>
      <c r="DF135" s="262"/>
      <c r="DG135" s="262"/>
      <c r="DH135" s="262"/>
      <c r="DI135" s="262"/>
      <c r="DJ135" s="262"/>
      <c r="DK135" s="262"/>
      <c r="DL135" s="262"/>
      <c r="DM135" s="262"/>
      <c r="DN135" s="262"/>
      <c r="DO135" s="262"/>
      <c r="DP135" s="262"/>
      <c r="DQ135" s="262"/>
      <c r="DR135" s="262"/>
      <c r="DS135" s="262"/>
      <c r="DT135" s="262"/>
      <c r="DU135" s="262"/>
      <c r="DV135" s="262"/>
      <c r="DW135" s="262"/>
      <c r="DX135" s="262"/>
      <c r="DY135" s="262"/>
      <c r="DZ135" s="262"/>
      <c r="EA135" s="262"/>
      <c r="EB135" s="262"/>
    </row>
    <row r="136" spans="1:132" s="288" customFormat="1" ht="16">
      <c r="A136" s="242"/>
      <c r="B136" s="243"/>
      <c r="C136" s="244"/>
      <c r="D136" s="245"/>
      <c r="E136" s="266"/>
      <c r="F136" s="244"/>
      <c r="G136" s="244"/>
      <c r="H136" s="244"/>
      <c r="I136" s="245"/>
      <c r="J136" s="272"/>
      <c r="K136" s="216"/>
      <c r="L136" s="235"/>
      <c r="M136" s="244"/>
      <c r="N136" s="247"/>
      <c r="O136" s="245"/>
      <c r="P136" s="245"/>
      <c r="Q136" s="224"/>
      <c r="R136" s="225"/>
      <c r="S136" s="235"/>
      <c r="T136" s="251"/>
      <c r="U136" s="251" t="str">
        <f t="shared" si="27"/>
        <v>OK</v>
      </c>
      <c r="V136" s="252"/>
      <c r="W136" s="252"/>
      <c r="X136" s="281" t="e">
        <f t="shared" si="39"/>
        <v>#DIV/0!</v>
      </c>
      <c r="Y136" s="254"/>
      <c r="Z136" s="231" t="e">
        <f t="shared" si="36"/>
        <v>#DIV/0!</v>
      </c>
      <c r="AA136" s="254">
        <f t="shared" si="28"/>
        <v>0</v>
      </c>
      <c r="AB136" s="230">
        <v>0</v>
      </c>
      <c r="AC136" s="232" t="e">
        <f t="shared" si="29"/>
        <v>#DIV/0!</v>
      </c>
      <c r="AD136" s="230">
        <v>0</v>
      </c>
      <c r="AE136" s="232" t="e">
        <f t="shared" si="30"/>
        <v>#DIV/0!</v>
      </c>
      <c r="AF136" s="254"/>
      <c r="AG136" s="231" t="e">
        <f t="shared" si="37"/>
        <v>#DIV/0!</v>
      </c>
      <c r="AH136" s="230">
        <f t="shared" si="38"/>
        <v>0</v>
      </c>
      <c r="AI136" s="232" t="e">
        <f t="shared" si="31"/>
        <v>#DIV/0!</v>
      </c>
      <c r="AJ136" s="233">
        <v>0</v>
      </c>
      <c r="AK136" s="255"/>
      <c r="AL136" s="255"/>
      <c r="AM136" s="244"/>
      <c r="AN136" s="244"/>
      <c r="AO136" s="230">
        <v>0</v>
      </c>
      <c r="AP136" s="234" t="e">
        <f t="shared" si="32"/>
        <v>#DIV/0!</v>
      </c>
      <c r="AQ136" s="235">
        <v>0</v>
      </c>
      <c r="AR136" s="256" t="e">
        <f t="shared" si="33"/>
        <v>#DIV/0!</v>
      </c>
      <c r="AS136" s="235"/>
      <c r="AT136" s="235">
        <v>0</v>
      </c>
      <c r="AU136" s="256" t="e">
        <f t="shared" si="34"/>
        <v>#DIV/0!</v>
      </c>
      <c r="AV136" s="235">
        <v>0</v>
      </c>
      <c r="AW136" s="256" t="e">
        <f t="shared" si="35"/>
        <v>#DIV/0!</v>
      </c>
      <c r="AX136" s="235">
        <v>0</v>
      </c>
      <c r="AY136" s="235">
        <v>0</v>
      </c>
      <c r="AZ136" s="235">
        <v>0</v>
      </c>
      <c r="BA136" s="235">
        <v>0</v>
      </c>
      <c r="BB136" s="235">
        <v>0</v>
      </c>
      <c r="BC136" s="235">
        <v>0</v>
      </c>
      <c r="BD136" s="235">
        <v>0</v>
      </c>
      <c r="BE136" s="235">
        <v>0</v>
      </c>
      <c r="BF136" s="235" t="s">
        <v>6</v>
      </c>
      <c r="BG136" s="235"/>
      <c r="BH136" s="235"/>
      <c r="BI136" s="235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54"/>
      <c r="BT136" s="244"/>
      <c r="BU136" s="235"/>
      <c r="BV136" s="235"/>
      <c r="BW136" s="235"/>
      <c r="BX136" s="257"/>
      <c r="BY136" s="257"/>
      <c r="BZ136" s="257"/>
      <c r="CA136" s="257"/>
      <c r="CB136" s="258"/>
      <c r="CC136" s="258"/>
      <c r="CD136" s="257"/>
      <c r="CE136" s="257"/>
      <c r="CF136" s="258"/>
      <c r="CG136" s="257"/>
      <c r="CH136" s="244"/>
      <c r="CI136" s="259" t="s">
        <v>1</v>
      </c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60"/>
      <c r="CT136" s="261"/>
      <c r="CU136" s="260"/>
      <c r="CV136" s="259"/>
      <c r="CW136" s="259"/>
      <c r="CX136" s="259"/>
      <c r="CY136" s="191"/>
      <c r="CZ136" s="259"/>
      <c r="DA136" s="259"/>
      <c r="DB136" s="259"/>
      <c r="DC136" s="241"/>
      <c r="DD136" s="287"/>
      <c r="DE136" s="287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7"/>
      <c r="DQ136" s="287"/>
      <c r="DR136" s="287"/>
      <c r="DS136" s="287"/>
      <c r="DT136" s="287"/>
      <c r="DU136" s="287"/>
      <c r="DV136" s="287"/>
      <c r="DW136" s="287"/>
      <c r="DX136" s="287"/>
      <c r="DY136" s="287"/>
      <c r="DZ136" s="287"/>
      <c r="EA136" s="287"/>
      <c r="EB136" s="287"/>
    </row>
    <row r="137" spans="1:132" s="288" customFormat="1" ht="16">
      <c r="A137" s="242"/>
      <c r="B137" s="243"/>
      <c r="C137" s="244"/>
      <c r="D137" s="245"/>
      <c r="E137" s="246"/>
      <c r="F137" s="244"/>
      <c r="G137" s="245"/>
      <c r="H137" s="245"/>
      <c r="I137" s="245"/>
      <c r="J137" s="276"/>
      <c r="K137" s="216"/>
      <c r="L137" s="235"/>
      <c r="M137" s="244"/>
      <c r="N137" s="247"/>
      <c r="O137" s="245"/>
      <c r="P137" s="245"/>
      <c r="Q137" s="224"/>
      <c r="R137" s="225"/>
      <c r="S137" s="235"/>
      <c r="T137" s="251"/>
      <c r="U137" s="251" t="str">
        <f t="shared" si="27"/>
        <v>OK</v>
      </c>
      <c r="V137" s="252"/>
      <c r="W137" s="252"/>
      <c r="X137" s="281" t="e">
        <f t="shared" si="39"/>
        <v>#DIV/0!</v>
      </c>
      <c r="Y137" s="254"/>
      <c r="Z137" s="231" t="e">
        <f t="shared" si="36"/>
        <v>#DIV/0!</v>
      </c>
      <c r="AA137" s="254">
        <f t="shared" si="28"/>
        <v>0</v>
      </c>
      <c r="AB137" s="230">
        <v>0</v>
      </c>
      <c r="AC137" s="232" t="e">
        <f t="shared" si="29"/>
        <v>#DIV/0!</v>
      </c>
      <c r="AD137" s="230">
        <v>0</v>
      </c>
      <c r="AE137" s="232" t="e">
        <f t="shared" si="30"/>
        <v>#DIV/0!</v>
      </c>
      <c r="AF137" s="254"/>
      <c r="AG137" s="231" t="e">
        <f t="shared" si="37"/>
        <v>#DIV/0!</v>
      </c>
      <c r="AH137" s="230">
        <f t="shared" si="38"/>
        <v>0</v>
      </c>
      <c r="AI137" s="232" t="e">
        <f t="shared" si="31"/>
        <v>#DIV/0!</v>
      </c>
      <c r="AJ137" s="233">
        <v>0</v>
      </c>
      <c r="AK137" s="255"/>
      <c r="AL137" s="255"/>
      <c r="AM137" s="244"/>
      <c r="AN137" s="244"/>
      <c r="AO137" s="230">
        <v>0</v>
      </c>
      <c r="AP137" s="234" t="e">
        <f t="shared" si="32"/>
        <v>#DIV/0!</v>
      </c>
      <c r="AQ137" s="235">
        <v>0</v>
      </c>
      <c r="AR137" s="256" t="e">
        <f t="shared" si="33"/>
        <v>#DIV/0!</v>
      </c>
      <c r="AS137" s="235"/>
      <c r="AT137" s="235">
        <v>0</v>
      </c>
      <c r="AU137" s="256" t="e">
        <f t="shared" si="34"/>
        <v>#DIV/0!</v>
      </c>
      <c r="AV137" s="235">
        <v>0</v>
      </c>
      <c r="AW137" s="256" t="e">
        <f t="shared" si="35"/>
        <v>#DIV/0!</v>
      </c>
      <c r="AX137" s="235">
        <v>0</v>
      </c>
      <c r="AY137" s="235">
        <v>0</v>
      </c>
      <c r="AZ137" s="235">
        <v>0</v>
      </c>
      <c r="BA137" s="235">
        <v>0</v>
      </c>
      <c r="BB137" s="235">
        <v>0</v>
      </c>
      <c r="BC137" s="235">
        <v>0</v>
      </c>
      <c r="BD137" s="235">
        <v>0</v>
      </c>
      <c r="BE137" s="235">
        <v>0</v>
      </c>
      <c r="BF137" s="235" t="s">
        <v>6</v>
      </c>
      <c r="BG137" s="235"/>
      <c r="BH137" s="235"/>
      <c r="BI137" s="235"/>
      <c r="BJ137" s="244"/>
      <c r="BK137" s="244"/>
      <c r="BL137" s="244"/>
      <c r="BM137" s="244"/>
      <c r="BN137" s="244"/>
      <c r="BO137" s="244"/>
      <c r="BP137" s="244"/>
      <c r="BQ137" s="244"/>
      <c r="BR137" s="244"/>
      <c r="BS137" s="254"/>
      <c r="BT137" s="244"/>
      <c r="BU137" s="235"/>
      <c r="BV137" s="235"/>
      <c r="BW137" s="235"/>
      <c r="BX137" s="257"/>
      <c r="BY137" s="257"/>
      <c r="BZ137" s="257"/>
      <c r="CA137" s="257"/>
      <c r="CB137" s="258"/>
      <c r="CC137" s="258"/>
      <c r="CD137" s="257"/>
      <c r="CE137" s="257"/>
      <c r="CF137" s="258"/>
      <c r="CG137" s="257"/>
      <c r="CH137" s="244"/>
      <c r="CI137" s="259" t="s">
        <v>1</v>
      </c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60"/>
      <c r="CT137" s="261"/>
      <c r="CU137" s="260"/>
      <c r="CV137" s="259"/>
      <c r="CW137" s="259"/>
      <c r="CX137" s="259"/>
      <c r="CY137" s="191"/>
      <c r="CZ137" s="259"/>
      <c r="DA137" s="259"/>
      <c r="DB137" s="259"/>
      <c r="DC137" s="241"/>
      <c r="DD137" s="287"/>
      <c r="DE137" s="287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7"/>
      <c r="DQ137" s="287"/>
      <c r="DR137" s="287"/>
      <c r="DS137" s="287"/>
      <c r="DT137" s="287"/>
      <c r="DU137" s="287"/>
      <c r="DV137" s="287"/>
      <c r="DW137" s="287"/>
      <c r="DX137" s="287"/>
      <c r="DY137" s="287"/>
      <c r="DZ137" s="287"/>
      <c r="EA137" s="287"/>
      <c r="EB137" s="287"/>
    </row>
    <row r="138" spans="1:132" s="288" customFormat="1" ht="69.75" customHeight="1">
      <c r="A138" s="242"/>
      <c r="B138" s="243"/>
      <c r="C138" s="244"/>
      <c r="D138" s="245"/>
      <c r="E138" s="246"/>
      <c r="F138" s="244"/>
      <c r="G138" s="245"/>
      <c r="H138" s="245"/>
      <c r="I138" s="245"/>
      <c r="J138" s="272"/>
      <c r="K138" s="216"/>
      <c r="L138" s="285"/>
      <c r="M138" s="244"/>
      <c r="N138" s="247"/>
      <c r="O138" s="245"/>
      <c r="P138" s="245"/>
      <c r="Q138" s="224"/>
      <c r="R138" s="225"/>
      <c r="S138" s="235"/>
      <c r="T138" s="289"/>
      <c r="U138" s="251" t="str">
        <f t="shared" si="27"/>
        <v>OK</v>
      </c>
      <c r="V138" s="252"/>
      <c r="W138" s="252"/>
      <c r="X138" s="281" t="e">
        <f t="shared" si="39"/>
        <v>#DIV/0!</v>
      </c>
      <c r="Y138" s="254"/>
      <c r="Z138" s="231" t="e">
        <f t="shared" si="36"/>
        <v>#DIV/0!</v>
      </c>
      <c r="AA138" s="254">
        <f t="shared" si="28"/>
        <v>0</v>
      </c>
      <c r="AB138" s="230">
        <v>0</v>
      </c>
      <c r="AC138" s="232" t="e">
        <f t="shared" si="29"/>
        <v>#DIV/0!</v>
      </c>
      <c r="AD138" s="230">
        <v>0</v>
      </c>
      <c r="AE138" s="232" t="e">
        <f t="shared" si="30"/>
        <v>#DIV/0!</v>
      </c>
      <c r="AF138" s="254"/>
      <c r="AG138" s="231" t="e">
        <f t="shared" si="37"/>
        <v>#DIV/0!</v>
      </c>
      <c r="AH138" s="230">
        <f t="shared" si="38"/>
        <v>0</v>
      </c>
      <c r="AI138" s="232" t="e">
        <f t="shared" si="31"/>
        <v>#DIV/0!</v>
      </c>
      <c r="AJ138" s="233">
        <v>0</v>
      </c>
      <c r="AK138" s="255"/>
      <c r="AL138" s="255"/>
      <c r="AM138" s="244"/>
      <c r="AN138" s="244"/>
      <c r="AO138" s="230">
        <v>0</v>
      </c>
      <c r="AP138" s="234" t="e">
        <f t="shared" si="32"/>
        <v>#DIV/0!</v>
      </c>
      <c r="AQ138" s="235">
        <v>0</v>
      </c>
      <c r="AR138" s="256" t="e">
        <f t="shared" si="33"/>
        <v>#DIV/0!</v>
      </c>
      <c r="AS138" s="235"/>
      <c r="AT138" s="235">
        <v>0</v>
      </c>
      <c r="AU138" s="256" t="e">
        <f t="shared" si="34"/>
        <v>#DIV/0!</v>
      </c>
      <c r="AV138" s="235">
        <v>0</v>
      </c>
      <c r="AW138" s="256" t="e">
        <f t="shared" si="35"/>
        <v>#DIV/0!</v>
      </c>
      <c r="AX138" s="235">
        <v>0</v>
      </c>
      <c r="AY138" s="235">
        <v>0</v>
      </c>
      <c r="AZ138" s="235">
        <v>0</v>
      </c>
      <c r="BA138" s="235">
        <v>0</v>
      </c>
      <c r="BB138" s="235">
        <v>0</v>
      </c>
      <c r="BC138" s="235">
        <v>0</v>
      </c>
      <c r="BD138" s="235">
        <v>0</v>
      </c>
      <c r="BE138" s="235">
        <v>0</v>
      </c>
      <c r="BF138" s="235" t="s">
        <v>6</v>
      </c>
      <c r="BG138" s="235"/>
      <c r="BH138" s="235"/>
      <c r="BI138" s="235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54"/>
      <c r="BT138" s="244"/>
      <c r="BU138" s="235"/>
      <c r="BV138" s="235"/>
      <c r="BW138" s="235"/>
      <c r="BX138" s="257"/>
      <c r="BY138" s="257"/>
      <c r="BZ138" s="257"/>
      <c r="CA138" s="257"/>
      <c r="CB138" s="258"/>
      <c r="CC138" s="258"/>
      <c r="CD138" s="257"/>
      <c r="CE138" s="257"/>
      <c r="CF138" s="258"/>
      <c r="CG138" s="257"/>
      <c r="CH138" s="244"/>
      <c r="CI138" s="259" t="s">
        <v>1</v>
      </c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60"/>
      <c r="CT138" s="261"/>
      <c r="CU138" s="260"/>
      <c r="CV138" s="259"/>
      <c r="CW138" s="259"/>
      <c r="CX138" s="259"/>
      <c r="CY138" s="191"/>
      <c r="CZ138" s="259"/>
      <c r="DA138" s="259"/>
      <c r="DB138" s="259"/>
      <c r="DC138" s="241"/>
      <c r="DD138" s="287"/>
      <c r="DE138" s="287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7"/>
      <c r="DQ138" s="287"/>
      <c r="DR138" s="287"/>
      <c r="DS138" s="287"/>
      <c r="DT138" s="287"/>
      <c r="DU138" s="287"/>
      <c r="DV138" s="287"/>
      <c r="DW138" s="287"/>
      <c r="DX138" s="287"/>
      <c r="DY138" s="287"/>
      <c r="DZ138" s="287"/>
      <c r="EA138" s="287"/>
      <c r="EB138" s="287"/>
    </row>
    <row r="139" spans="1:132" s="288" customFormat="1" ht="69.75" customHeight="1">
      <c r="A139" s="242"/>
      <c r="B139" s="243"/>
      <c r="C139" s="244"/>
      <c r="D139" s="245"/>
      <c r="E139" s="246"/>
      <c r="F139" s="244"/>
      <c r="G139" s="245"/>
      <c r="H139" s="245"/>
      <c r="I139" s="245"/>
      <c r="J139" s="272"/>
      <c r="K139" s="216"/>
      <c r="L139" s="235"/>
      <c r="M139" s="290"/>
      <c r="N139" s="247"/>
      <c r="O139" s="245"/>
      <c r="P139" s="245"/>
      <c r="Q139" s="224"/>
      <c r="R139" s="225"/>
      <c r="S139" s="268"/>
      <c r="T139" s="289"/>
      <c r="U139" s="251" t="str">
        <f t="shared" si="27"/>
        <v>OK</v>
      </c>
      <c r="V139" s="252"/>
      <c r="W139" s="252"/>
      <c r="X139" s="281" t="e">
        <f t="shared" si="39"/>
        <v>#DIV/0!</v>
      </c>
      <c r="Y139" s="291"/>
      <c r="Z139" s="231" t="e">
        <f t="shared" si="36"/>
        <v>#DIV/0!</v>
      </c>
      <c r="AA139" s="254">
        <f t="shared" si="28"/>
        <v>0</v>
      </c>
      <c r="AB139" s="230">
        <v>0</v>
      </c>
      <c r="AC139" s="232" t="e">
        <f t="shared" si="29"/>
        <v>#DIV/0!</v>
      </c>
      <c r="AD139" s="230">
        <v>0</v>
      </c>
      <c r="AE139" s="232" t="e">
        <f t="shared" si="30"/>
        <v>#DIV/0!</v>
      </c>
      <c r="AF139" s="254"/>
      <c r="AG139" s="231" t="e">
        <f t="shared" si="37"/>
        <v>#DIV/0!</v>
      </c>
      <c r="AH139" s="230">
        <f t="shared" si="38"/>
        <v>0</v>
      </c>
      <c r="AI139" s="232" t="e">
        <f t="shared" si="31"/>
        <v>#DIV/0!</v>
      </c>
      <c r="AJ139" s="233">
        <v>0</v>
      </c>
      <c r="AK139" s="255"/>
      <c r="AL139" s="255"/>
      <c r="AM139" s="244"/>
      <c r="AN139" s="244"/>
      <c r="AO139" s="230">
        <v>0</v>
      </c>
      <c r="AP139" s="234" t="e">
        <f t="shared" si="32"/>
        <v>#DIV/0!</v>
      </c>
      <c r="AQ139" s="235">
        <v>0</v>
      </c>
      <c r="AR139" s="256" t="e">
        <f t="shared" si="33"/>
        <v>#DIV/0!</v>
      </c>
      <c r="AS139" s="235"/>
      <c r="AT139" s="235">
        <v>0</v>
      </c>
      <c r="AU139" s="256" t="e">
        <f t="shared" si="34"/>
        <v>#DIV/0!</v>
      </c>
      <c r="AV139" s="235">
        <v>0</v>
      </c>
      <c r="AW139" s="256" t="e">
        <f t="shared" si="35"/>
        <v>#DIV/0!</v>
      </c>
      <c r="AX139" s="235">
        <v>0</v>
      </c>
      <c r="AY139" s="235">
        <v>0</v>
      </c>
      <c r="AZ139" s="235">
        <v>0</v>
      </c>
      <c r="BA139" s="235">
        <v>0</v>
      </c>
      <c r="BB139" s="235">
        <v>0</v>
      </c>
      <c r="BC139" s="235">
        <v>0</v>
      </c>
      <c r="BD139" s="235">
        <v>0</v>
      </c>
      <c r="BE139" s="235">
        <v>0</v>
      </c>
      <c r="BF139" s="235" t="s">
        <v>6</v>
      </c>
      <c r="BG139" s="235"/>
      <c r="BH139" s="235"/>
      <c r="BI139" s="235"/>
      <c r="BJ139" s="244"/>
      <c r="BK139" s="244"/>
      <c r="BL139" s="244"/>
      <c r="BM139" s="244"/>
      <c r="BN139" s="244"/>
      <c r="BO139" s="244"/>
      <c r="BP139" s="244"/>
      <c r="BQ139" s="244"/>
      <c r="BR139" s="244"/>
      <c r="BS139" s="254"/>
      <c r="BT139" s="244"/>
      <c r="BU139" s="235"/>
      <c r="BV139" s="235"/>
      <c r="BW139" s="235"/>
      <c r="BX139" s="257"/>
      <c r="BY139" s="257"/>
      <c r="BZ139" s="257"/>
      <c r="CA139" s="257"/>
      <c r="CB139" s="258"/>
      <c r="CC139" s="258"/>
      <c r="CD139" s="257"/>
      <c r="CE139" s="257"/>
      <c r="CF139" s="258"/>
      <c r="CG139" s="257"/>
      <c r="CH139" s="244"/>
      <c r="CI139" s="259" t="s">
        <v>1</v>
      </c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60"/>
      <c r="CT139" s="261"/>
      <c r="CU139" s="260"/>
      <c r="CV139" s="259"/>
      <c r="CW139" s="259"/>
      <c r="CX139" s="259"/>
      <c r="CY139" s="191"/>
      <c r="CZ139" s="259"/>
      <c r="DA139" s="259"/>
      <c r="DB139" s="259"/>
      <c r="DC139" s="241"/>
      <c r="DD139" s="287"/>
      <c r="DE139" s="287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7"/>
      <c r="DQ139" s="287"/>
      <c r="DR139" s="287"/>
      <c r="DS139" s="287"/>
      <c r="DT139" s="287"/>
      <c r="DU139" s="287"/>
      <c r="DV139" s="287"/>
      <c r="DW139" s="287"/>
      <c r="DX139" s="287"/>
      <c r="DY139" s="287"/>
      <c r="DZ139" s="287"/>
      <c r="EA139" s="287"/>
      <c r="EB139" s="287"/>
    </row>
    <row r="140" spans="1:132" s="288" customFormat="1" ht="69.75" customHeight="1">
      <c r="A140" s="242"/>
      <c r="B140" s="243"/>
      <c r="C140" s="244"/>
      <c r="D140" s="245"/>
      <c r="E140" s="246"/>
      <c r="F140" s="244"/>
      <c r="G140" s="245"/>
      <c r="H140" s="245"/>
      <c r="I140" s="245"/>
      <c r="J140" s="272"/>
      <c r="K140" s="216"/>
      <c r="L140" s="235"/>
      <c r="M140" s="290"/>
      <c r="N140" s="247"/>
      <c r="O140" s="245"/>
      <c r="P140" s="245"/>
      <c r="Q140" s="224"/>
      <c r="R140" s="225"/>
      <c r="S140" s="268"/>
      <c r="T140" s="289"/>
      <c r="U140" s="251" t="str">
        <f t="shared" si="27"/>
        <v>OK</v>
      </c>
      <c r="V140" s="252"/>
      <c r="W140" s="252"/>
      <c r="X140" s="281" t="e">
        <f t="shared" si="39"/>
        <v>#DIV/0!</v>
      </c>
      <c r="Y140" s="291"/>
      <c r="Z140" s="231" t="e">
        <f t="shared" si="36"/>
        <v>#DIV/0!</v>
      </c>
      <c r="AA140" s="254">
        <f t="shared" si="28"/>
        <v>0</v>
      </c>
      <c r="AB140" s="230">
        <v>0</v>
      </c>
      <c r="AC140" s="232" t="e">
        <f t="shared" si="29"/>
        <v>#DIV/0!</v>
      </c>
      <c r="AD140" s="230">
        <v>0</v>
      </c>
      <c r="AE140" s="232" t="e">
        <f t="shared" si="30"/>
        <v>#DIV/0!</v>
      </c>
      <c r="AF140" s="254"/>
      <c r="AG140" s="231" t="e">
        <f t="shared" si="37"/>
        <v>#DIV/0!</v>
      </c>
      <c r="AH140" s="230">
        <f t="shared" si="38"/>
        <v>0</v>
      </c>
      <c r="AI140" s="232" t="e">
        <f t="shared" si="31"/>
        <v>#DIV/0!</v>
      </c>
      <c r="AJ140" s="233">
        <v>0</v>
      </c>
      <c r="AK140" s="255"/>
      <c r="AL140" s="255"/>
      <c r="AM140" s="244"/>
      <c r="AN140" s="244"/>
      <c r="AO140" s="230">
        <v>0</v>
      </c>
      <c r="AP140" s="234" t="e">
        <f t="shared" si="32"/>
        <v>#DIV/0!</v>
      </c>
      <c r="AQ140" s="235">
        <v>0</v>
      </c>
      <c r="AR140" s="256" t="e">
        <f t="shared" si="33"/>
        <v>#DIV/0!</v>
      </c>
      <c r="AS140" s="235"/>
      <c r="AT140" s="235">
        <v>0</v>
      </c>
      <c r="AU140" s="256" t="e">
        <f t="shared" si="34"/>
        <v>#DIV/0!</v>
      </c>
      <c r="AV140" s="235">
        <v>0</v>
      </c>
      <c r="AW140" s="256" t="e">
        <f t="shared" si="35"/>
        <v>#DIV/0!</v>
      </c>
      <c r="AX140" s="235">
        <v>0</v>
      </c>
      <c r="AY140" s="235">
        <v>0</v>
      </c>
      <c r="AZ140" s="235">
        <v>0</v>
      </c>
      <c r="BA140" s="235">
        <v>0</v>
      </c>
      <c r="BB140" s="235">
        <v>0</v>
      </c>
      <c r="BC140" s="235">
        <v>0</v>
      </c>
      <c r="BD140" s="235">
        <v>0</v>
      </c>
      <c r="BE140" s="235">
        <v>0</v>
      </c>
      <c r="BF140" s="235" t="s">
        <v>6</v>
      </c>
      <c r="BG140" s="235"/>
      <c r="BH140" s="235"/>
      <c r="BI140" s="235"/>
      <c r="BJ140" s="244"/>
      <c r="BK140" s="244"/>
      <c r="BL140" s="244"/>
      <c r="BM140" s="244"/>
      <c r="BN140" s="244"/>
      <c r="BO140" s="244"/>
      <c r="BP140" s="244"/>
      <c r="BQ140" s="244"/>
      <c r="BR140" s="244"/>
      <c r="BS140" s="254"/>
      <c r="BT140" s="244"/>
      <c r="BU140" s="235"/>
      <c r="BV140" s="235"/>
      <c r="BW140" s="235"/>
      <c r="BX140" s="257"/>
      <c r="BY140" s="257"/>
      <c r="BZ140" s="257"/>
      <c r="CA140" s="257"/>
      <c r="CB140" s="258"/>
      <c r="CC140" s="258"/>
      <c r="CD140" s="257"/>
      <c r="CE140" s="257"/>
      <c r="CF140" s="258"/>
      <c r="CG140" s="257"/>
      <c r="CH140" s="244"/>
      <c r="CI140" s="259" t="s">
        <v>1</v>
      </c>
      <c r="CJ140" s="259"/>
      <c r="CK140" s="259"/>
      <c r="CL140" s="259"/>
      <c r="CM140" s="259"/>
      <c r="CN140" s="259"/>
      <c r="CO140" s="259"/>
      <c r="CP140" s="259"/>
      <c r="CQ140" s="259"/>
      <c r="CR140" s="259"/>
      <c r="CS140" s="260"/>
      <c r="CT140" s="261"/>
      <c r="CU140" s="260"/>
      <c r="CV140" s="259"/>
      <c r="CW140" s="259"/>
      <c r="CX140" s="259"/>
      <c r="CY140" s="191"/>
      <c r="CZ140" s="259"/>
      <c r="DA140" s="259"/>
      <c r="DB140" s="259"/>
      <c r="DC140" s="241"/>
      <c r="DD140" s="287"/>
      <c r="DE140" s="287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7"/>
      <c r="DQ140" s="287"/>
      <c r="DR140" s="287"/>
      <c r="DS140" s="287"/>
      <c r="DT140" s="287"/>
      <c r="DU140" s="287"/>
      <c r="DV140" s="287"/>
      <c r="DW140" s="287"/>
      <c r="DX140" s="287"/>
      <c r="DY140" s="287"/>
      <c r="DZ140" s="287"/>
      <c r="EA140" s="287"/>
      <c r="EB140" s="287"/>
    </row>
    <row r="141" spans="1:132" s="288" customFormat="1" ht="69.75" customHeight="1">
      <c r="A141" s="242"/>
      <c r="B141" s="243"/>
      <c r="C141" s="244"/>
      <c r="D141" s="245"/>
      <c r="E141" s="246"/>
      <c r="F141" s="244"/>
      <c r="G141" s="245"/>
      <c r="H141" s="244"/>
      <c r="I141" s="245"/>
      <c r="J141" s="272"/>
      <c r="K141" s="216"/>
      <c r="L141" s="235"/>
      <c r="M141" s="290"/>
      <c r="N141" s="247"/>
      <c r="O141" s="245"/>
      <c r="P141" s="245"/>
      <c r="Q141" s="224"/>
      <c r="R141" s="225"/>
      <c r="S141" s="268"/>
      <c r="T141" s="289"/>
      <c r="U141" s="251" t="str">
        <f t="shared" si="27"/>
        <v>OK</v>
      </c>
      <c r="V141" s="252"/>
      <c r="W141" s="252"/>
      <c r="X141" s="281" t="e">
        <f t="shared" si="39"/>
        <v>#DIV/0!</v>
      </c>
      <c r="Y141" s="291"/>
      <c r="Z141" s="231" t="e">
        <f t="shared" si="36"/>
        <v>#DIV/0!</v>
      </c>
      <c r="AA141" s="254">
        <f t="shared" si="28"/>
        <v>0</v>
      </c>
      <c r="AB141" s="230">
        <v>0</v>
      </c>
      <c r="AC141" s="232" t="e">
        <f t="shared" si="29"/>
        <v>#DIV/0!</v>
      </c>
      <c r="AD141" s="230">
        <v>0</v>
      </c>
      <c r="AE141" s="232" t="e">
        <f t="shared" si="30"/>
        <v>#DIV/0!</v>
      </c>
      <c r="AF141" s="254"/>
      <c r="AG141" s="231" t="e">
        <f t="shared" si="37"/>
        <v>#DIV/0!</v>
      </c>
      <c r="AH141" s="230">
        <f t="shared" si="38"/>
        <v>0</v>
      </c>
      <c r="AI141" s="232" t="e">
        <f t="shared" si="31"/>
        <v>#DIV/0!</v>
      </c>
      <c r="AJ141" s="233">
        <v>0</v>
      </c>
      <c r="AK141" s="255"/>
      <c r="AL141" s="255"/>
      <c r="AM141" s="244"/>
      <c r="AN141" s="244"/>
      <c r="AO141" s="230">
        <v>0</v>
      </c>
      <c r="AP141" s="234" t="e">
        <f t="shared" si="32"/>
        <v>#DIV/0!</v>
      </c>
      <c r="AQ141" s="235">
        <v>0</v>
      </c>
      <c r="AR141" s="256" t="e">
        <f t="shared" si="33"/>
        <v>#DIV/0!</v>
      </c>
      <c r="AS141" s="235"/>
      <c r="AT141" s="235">
        <v>0</v>
      </c>
      <c r="AU141" s="256" t="e">
        <f t="shared" si="34"/>
        <v>#DIV/0!</v>
      </c>
      <c r="AV141" s="235">
        <v>0</v>
      </c>
      <c r="AW141" s="256" t="e">
        <f t="shared" si="35"/>
        <v>#DIV/0!</v>
      </c>
      <c r="AX141" s="235">
        <v>0</v>
      </c>
      <c r="AY141" s="235">
        <v>0</v>
      </c>
      <c r="AZ141" s="235">
        <v>0</v>
      </c>
      <c r="BA141" s="235">
        <v>0</v>
      </c>
      <c r="BB141" s="235">
        <v>0</v>
      </c>
      <c r="BC141" s="235">
        <v>0</v>
      </c>
      <c r="BD141" s="235">
        <v>0</v>
      </c>
      <c r="BE141" s="235">
        <v>0</v>
      </c>
      <c r="BF141" s="235" t="s">
        <v>6</v>
      </c>
      <c r="BG141" s="235"/>
      <c r="BH141" s="235"/>
      <c r="BI141" s="235"/>
      <c r="BJ141" s="244"/>
      <c r="BK141" s="244"/>
      <c r="BL141" s="244"/>
      <c r="BM141" s="244"/>
      <c r="BN141" s="244"/>
      <c r="BO141" s="244"/>
      <c r="BP141" s="244"/>
      <c r="BQ141" s="244"/>
      <c r="BR141" s="244"/>
      <c r="BS141" s="254"/>
      <c r="BT141" s="244"/>
      <c r="BU141" s="235"/>
      <c r="BV141" s="235"/>
      <c r="BW141" s="235"/>
      <c r="BX141" s="257"/>
      <c r="BY141" s="257"/>
      <c r="BZ141" s="257"/>
      <c r="CA141" s="257"/>
      <c r="CB141" s="258"/>
      <c r="CC141" s="258"/>
      <c r="CD141" s="257"/>
      <c r="CE141" s="257"/>
      <c r="CF141" s="258"/>
      <c r="CG141" s="257"/>
      <c r="CH141" s="244"/>
      <c r="CI141" s="259" t="s">
        <v>1</v>
      </c>
      <c r="CJ141" s="259"/>
      <c r="CK141" s="259"/>
      <c r="CL141" s="259"/>
      <c r="CM141" s="259"/>
      <c r="CN141" s="259"/>
      <c r="CO141" s="259"/>
      <c r="CP141" s="259"/>
      <c r="CQ141" s="259"/>
      <c r="CR141" s="259"/>
      <c r="CS141" s="260"/>
      <c r="CT141" s="261"/>
      <c r="CU141" s="260"/>
      <c r="CV141" s="259"/>
      <c r="CW141" s="259"/>
      <c r="CX141" s="259"/>
      <c r="CY141" s="191"/>
      <c r="CZ141" s="259"/>
      <c r="DA141" s="259"/>
      <c r="DB141" s="259"/>
      <c r="DC141" s="241"/>
      <c r="DD141" s="287"/>
      <c r="DE141" s="287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7"/>
      <c r="DQ141" s="287"/>
      <c r="DR141" s="287"/>
      <c r="DS141" s="287"/>
      <c r="DT141" s="287"/>
      <c r="DU141" s="287"/>
      <c r="DV141" s="287"/>
      <c r="DW141" s="287"/>
      <c r="DX141" s="287"/>
      <c r="DY141" s="287"/>
      <c r="DZ141" s="287"/>
      <c r="EA141" s="287"/>
      <c r="EB141" s="287"/>
    </row>
    <row r="142" spans="1:132" ht="69.75" customHeight="1">
      <c r="A142" s="242"/>
      <c r="B142" s="243"/>
      <c r="C142" s="244"/>
      <c r="D142" s="245"/>
      <c r="E142" s="246"/>
      <c r="F142" s="244"/>
      <c r="G142" s="245"/>
      <c r="H142" s="244"/>
      <c r="I142" s="245"/>
      <c r="J142" s="276"/>
      <c r="K142" s="216"/>
      <c r="L142" s="235"/>
      <c r="M142" s="290"/>
      <c r="N142" s="247"/>
      <c r="O142" s="245"/>
      <c r="P142" s="245"/>
      <c r="Q142" s="224"/>
      <c r="R142" s="225"/>
      <c r="S142" s="268"/>
      <c r="T142" s="289"/>
      <c r="U142" s="251" t="str">
        <f t="shared" si="27"/>
        <v>OK</v>
      </c>
      <c r="V142" s="252"/>
      <c r="W142" s="252"/>
      <c r="X142" s="281" t="e">
        <f t="shared" si="39"/>
        <v>#DIV/0!</v>
      </c>
      <c r="Y142" s="291"/>
      <c r="Z142" s="231" t="e">
        <f t="shared" si="36"/>
        <v>#DIV/0!</v>
      </c>
      <c r="AA142" s="254">
        <f t="shared" si="28"/>
        <v>0</v>
      </c>
      <c r="AB142" s="230">
        <v>0</v>
      </c>
      <c r="AC142" s="232" t="e">
        <f t="shared" si="29"/>
        <v>#DIV/0!</v>
      </c>
      <c r="AD142" s="230">
        <v>0</v>
      </c>
      <c r="AE142" s="232" t="e">
        <f t="shared" si="30"/>
        <v>#DIV/0!</v>
      </c>
      <c r="AF142" s="254"/>
      <c r="AG142" s="231" t="e">
        <f t="shared" si="37"/>
        <v>#DIV/0!</v>
      </c>
      <c r="AH142" s="230">
        <f t="shared" si="38"/>
        <v>0</v>
      </c>
      <c r="AI142" s="232" t="e">
        <f t="shared" si="31"/>
        <v>#DIV/0!</v>
      </c>
      <c r="AJ142" s="233">
        <v>0</v>
      </c>
      <c r="AK142" s="255"/>
      <c r="AL142" s="255"/>
      <c r="AM142" s="244"/>
      <c r="AN142" s="244"/>
      <c r="AO142" s="230">
        <v>0</v>
      </c>
      <c r="AP142" s="234" t="e">
        <f t="shared" si="32"/>
        <v>#DIV/0!</v>
      </c>
      <c r="AQ142" s="235">
        <v>0</v>
      </c>
      <c r="AR142" s="256" t="e">
        <f t="shared" si="33"/>
        <v>#DIV/0!</v>
      </c>
      <c r="AS142" s="235"/>
      <c r="AT142" s="235">
        <v>0</v>
      </c>
      <c r="AU142" s="256" t="e">
        <f t="shared" si="34"/>
        <v>#DIV/0!</v>
      </c>
      <c r="AV142" s="235">
        <v>0</v>
      </c>
      <c r="AW142" s="256" t="e">
        <f t="shared" si="35"/>
        <v>#DIV/0!</v>
      </c>
      <c r="AX142" s="235">
        <v>0</v>
      </c>
      <c r="AY142" s="235">
        <v>0</v>
      </c>
      <c r="AZ142" s="235">
        <v>0</v>
      </c>
      <c r="BA142" s="235">
        <v>0</v>
      </c>
      <c r="BB142" s="235">
        <v>0</v>
      </c>
      <c r="BC142" s="235">
        <v>0</v>
      </c>
      <c r="BD142" s="235">
        <v>0</v>
      </c>
      <c r="BE142" s="235">
        <v>0</v>
      </c>
      <c r="BF142" s="235" t="s">
        <v>6</v>
      </c>
      <c r="BG142" s="235"/>
      <c r="BH142" s="235"/>
      <c r="BI142" s="235"/>
      <c r="BJ142" s="244"/>
      <c r="BK142" s="244"/>
      <c r="BL142" s="244"/>
      <c r="BM142" s="244"/>
      <c r="BN142" s="244"/>
      <c r="BO142" s="244"/>
      <c r="BP142" s="244"/>
      <c r="BQ142" s="244"/>
      <c r="BR142" s="244"/>
      <c r="BS142" s="254"/>
      <c r="BT142" s="244"/>
      <c r="BU142" s="235"/>
      <c r="BV142" s="235"/>
      <c r="BW142" s="235"/>
      <c r="BX142" s="257"/>
      <c r="BY142" s="257"/>
      <c r="BZ142" s="257"/>
      <c r="CA142" s="257"/>
      <c r="CB142" s="258"/>
      <c r="CC142" s="258"/>
      <c r="CD142" s="257"/>
      <c r="CE142" s="257"/>
      <c r="CF142" s="258"/>
      <c r="CG142" s="257"/>
      <c r="CH142" s="244"/>
      <c r="CI142" s="259" t="s">
        <v>1</v>
      </c>
      <c r="CJ142" s="259"/>
      <c r="CK142" s="259"/>
      <c r="CL142" s="259"/>
      <c r="CM142" s="259"/>
      <c r="CN142" s="259"/>
      <c r="CO142" s="259"/>
      <c r="CP142" s="259"/>
      <c r="CQ142" s="259"/>
      <c r="CR142" s="259"/>
      <c r="CS142" s="260"/>
      <c r="CT142" s="261"/>
      <c r="CU142" s="260"/>
      <c r="CV142" s="259"/>
      <c r="CW142" s="259"/>
      <c r="CX142" s="259"/>
      <c r="CY142" s="191"/>
      <c r="CZ142" s="259"/>
      <c r="DA142" s="259"/>
      <c r="DB142" s="259"/>
      <c r="DC142" s="241"/>
      <c r="DD142" s="287"/>
      <c r="DE142" s="287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7"/>
      <c r="DQ142" s="287"/>
      <c r="DR142" s="287"/>
      <c r="DS142" s="287"/>
      <c r="DT142" s="287"/>
      <c r="DU142" s="287"/>
      <c r="DV142" s="287"/>
      <c r="DW142" s="287"/>
      <c r="DX142" s="287"/>
      <c r="DY142" s="287"/>
      <c r="DZ142" s="287"/>
      <c r="EA142" s="287"/>
      <c r="EB142" s="293"/>
    </row>
    <row r="143" spans="1:132" ht="69.75" customHeight="1">
      <c r="A143" s="242"/>
      <c r="B143" s="243"/>
      <c r="C143" s="244"/>
      <c r="D143" s="245"/>
      <c r="E143" s="246"/>
      <c r="F143" s="244"/>
      <c r="G143" s="245"/>
      <c r="H143" s="244"/>
      <c r="I143" s="245"/>
      <c r="J143" s="276"/>
      <c r="K143" s="216"/>
      <c r="L143" s="235"/>
      <c r="M143" s="290"/>
      <c r="N143" s="247"/>
      <c r="O143" s="245"/>
      <c r="P143" s="245"/>
      <c r="Q143" s="224"/>
      <c r="R143" s="225"/>
      <c r="S143" s="268"/>
      <c r="T143" s="289"/>
      <c r="U143" s="251" t="str">
        <f t="shared" si="27"/>
        <v>OK</v>
      </c>
      <c r="V143" s="252"/>
      <c r="W143" s="252"/>
      <c r="X143" s="281" t="e">
        <f t="shared" si="39"/>
        <v>#DIV/0!</v>
      </c>
      <c r="Y143" s="291"/>
      <c r="Z143" s="231" t="e">
        <f t="shared" si="36"/>
        <v>#DIV/0!</v>
      </c>
      <c r="AA143" s="254">
        <f t="shared" si="28"/>
        <v>0</v>
      </c>
      <c r="AB143" s="230">
        <v>0</v>
      </c>
      <c r="AC143" s="232" t="e">
        <f t="shared" si="29"/>
        <v>#DIV/0!</v>
      </c>
      <c r="AD143" s="230">
        <v>0</v>
      </c>
      <c r="AE143" s="232" t="e">
        <f t="shared" si="30"/>
        <v>#DIV/0!</v>
      </c>
      <c r="AF143" s="254"/>
      <c r="AG143" s="231" t="e">
        <f t="shared" si="37"/>
        <v>#DIV/0!</v>
      </c>
      <c r="AH143" s="230">
        <f t="shared" si="38"/>
        <v>0</v>
      </c>
      <c r="AI143" s="232" t="e">
        <f t="shared" si="31"/>
        <v>#DIV/0!</v>
      </c>
      <c r="AJ143" s="233">
        <v>0</v>
      </c>
      <c r="AK143" s="255"/>
      <c r="AL143" s="255"/>
      <c r="AM143" s="244"/>
      <c r="AN143" s="244"/>
      <c r="AO143" s="230">
        <v>0</v>
      </c>
      <c r="AP143" s="234" t="e">
        <f t="shared" si="32"/>
        <v>#DIV/0!</v>
      </c>
      <c r="AQ143" s="235">
        <v>0</v>
      </c>
      <c r="AR143" s="256" t="e">
        <f t="shared" si="33"/>
        <v>#DIV/0!</v>
      </c>
      <c r="AS143" s="235"/>
      <c r="AT143" s="235">
        <v>0</v>
      </c>
      <c r="AU143" s="256" t="e">
        <f t="shared" si="34"/>
        <v>#DIV/0!</v>
      </c>
      <c r="AV143" s="235">
        <v>0</v>
      </c>
      <c r="AW143" s="256" t="e">
        <f t="shared" si="35"/>
        <v>#DIV/0!</v>
      </c>
      <c r="AX143" s="235">
        <v>0</v>
      </c>
      <c r="AY143" s="235">
        <v>0</v>
      </c>
      <c r="AZ143" s="235">
        <v>0</v>
      </c>
      <c r="BA143" s="235">
        <v>0</v>
      </c>
      <c r="BB143" s="235">
        <v>0</v>
      </c>
      <c r="BC143" s="235">
        <v>0</v>
      </c>
      <c r="BD143" s="235">
        <v>0</v>
      </c>
      <c r="BE143" s="235">
        <v>0</v>
      </c>
      <c r="BF143" s="235" t="s">
        <v>6</v>
      </c>
      <c r="BG143" s="235"/>
      <c r="BH143" s="235"/>
      <c r="BI143" s="235"/>
      <c r="BJ143" s="244"/>
      <c r="BK143" s="244"/>
      <c r="BL143" s="244"/>
      <c r="BM143" s="244"/>
      <c r="BN143" s="244"/>
      <c r="BO143" s="244"/>
      <c r="BP143" s="244"/>
      <c r="BQ143" s="244"/>
      <c r="BR143" s="244"/>
      <c r="BS143" s="254"/>
      <c r="BT143" s="244"/>
      <c r="BU143" s="235"/>
      <c r="BV143" s="235"/>
      <c r="BW143" s="235"/>
      <c r="BX143" s="257"/>
      <c r="BY143" s="257"/>
      <c r="BZ143" s="257"/>
      <c r="CA143" s="257"/>
      <c r="CB143" s="258"/>
      <c r="CC143" s="258"/>
      <c r="CD143" s="257"/>
      <c r="CE143" s="257"/>
      <c r="CF143" s="258"/>
      <c r="CG143" s="257"/>
      <c r="CH143" s="244"/>
      <c r="CI143" s="259" t="s">
        <v>1</v>
      </c>
      <c r="CJ143" s="259"/>
      <c r="CK143" s="259"/>
      <c r="CL143" s="259"/>
      <c r="CM143" s="259"/>
      <c r="CN143" s="259"/>
      <c r="CO143" s="259"/>
      <c r="CP143" s="259"/>
      <c r="CQ143" s="259"/>
      <c r="CR143" s="259"/>
      <c r="CS143" s="260"/>
      <c r="CT143" s="261"/>
      <c r="CU143" s="260"/>
      <c r="CV143" s="259"/>
      <c r="CW143" s="259"/>
      <c r="CX143" s="259"/>
      <c r="CY143" s="191"/>
      <c r="CZ143" s="259"/>
      <c r="DA143" s="259"/>
      <c r="DB143" s="259"/>
      <c r="DC143" s="241"/>
      <c r="DD143" s="287"/>
      <c r="DE143" s="287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7"/>
      <c r="DQ143" s="287"/>
      <c r="DR143" s="287"/>
      <c r="DS143" s="287"/>
      <c r="DT143" s="287"/>
      <c r="DU143" s="287"/>
      <c r="DV143" s="287"/>
      <c r="DW143" s="287"/>
      <c r="DX143" s="287"/>
      <c r="DY143" s="287"/>
      <c r="DZ143" s="287"/>
      <c r="EA143" s="287"/>
      <c r="EB143" s="293"/>
    </row>
    <row r="144" spans="1:132" ht="69.75" customHeight="1">
      <c r="A144" s="242"/>
      <c r="B144" s="243"/>
      <c r="C144" s="244"/>
      <c r="D144" s="245"/>
      <c r="E144" s="246"/>
      <c r="F144" s="244"/>
      <c r="G144" s="245"/>
      <c r="H144" s="245"/>
      <c r="I144" s="245"/>
      <c r="J144" s="272"/>
      <c r="K144" s="216"/>
      <c r="L144" s="235"/>
      <c r="M144" s="290"/>
      <c r="N144" s="247"/>
      <c r="O144" s="245"/>
      <c r="P144" s="245"/>
      <c r="Q144" s="224"/>
      <c r="R144" s="225"/>
      <c r="S144" s="268"/>
      <c r="T144" s="289"/>
      <c r="U144" s="251" t="str">
        <f t="shared" si="27"/>
        <v>OK</v>
      </c>
      <c r="V144" s="252"/>
      <c r="W144" s="252"/>
      <c r="X144" s="281" t="e">
        <f t="shared" si="39"/>
        <v>#DIV/0!</v>
      </c>
      <c r="Y144" s="291"/>
      <c r="Z144" s="231" t="e">
        <f t="shared" si="36"/>
        <v>#DIV/0!</v>
      </c>
      <c r="AA144" s="254">
        <f t="shared" si="28"/>
        <v>0</v>
      </c>
      <c r="AB144" s="230">
        <v>0</v>
      </c>
      <c r="AC144" s="232" t="e">
        <f t="shared" si="29"/>
        <v>#DIV/0!</v>
      </c>
      <c r="AD144" s="230">
        <v>0</v>
      </c>
      <c r="AE144" s="232" t="e">
        <f t="shared" si="30"/>
        <v>#DIV/0!</v>
      </c>
      <c r="AF144" s="254"/>
      <c r="AG144" s="231" t="e">
        <f t="shared" si="37"/>
        <v>#DIV/0!</v>
      </c>
      <c r="AH144" s="230">
        <f t="shared" si="38"/>
        <v>0</v>
      </c>
      <c r="AI144" s="232" t="e">
        <f t="shared" si="31"/>
        <v>#DIV/0!</v>
      </c>
      <c r="AJ144" s="233">
        <v>0</v>
      </c>
      <c r="AK144" s="255"/>
      <c r="AL144" s="255"/>
      <c r="AM144" s="244"/>
      <c r="AN144" s="244"/>
      <c r="AO144" s="230">
        <v>0</v>
      </c>
      <c r="AP144" s="234" t="e">
        <f t="shared" si="32"/>
        <v>#DIV/0!</v>
      </c>
      <c r="AQ144" s="235">
        <v>0</v>
      </c>
      <c r="AR144" s="256" t="e">
        <f t="shared" si="33"/>
        <v>#DIV/0!</v>
      </c>
      <c r="AS144" s="235"/>
      <c r="AT144" s="235">
        <v>0</v>
      </c>
      <c r="AU144" s="256" t="e">
        <f t="shared" si="34"/>
        <v>#DIV/0!</v>
      </c>
      <c r="AV144" s="235">
        <v>0</v>
      </c>
      <c r="AW144" s="256" t="e">
        <f t="shared" si="35"/>
        <v>#DIV/0!</v>
      </c>
      <c r="AX144" s="235">
        <v>0</v>
      </c>
      <c r="AY144" s="235">
        <v>0</v>
      </c>
      <c r="AZ144" s="235">
        <v>0</v>
      </c>
      <c r="BA144" s="235">
        <v>0</v>
      </c>
      <c r="BB144" s="235">
        <v>0</v>
      </c>
      <c r="BC144" s="235">
        <v>0</v>
      </c>
      <c r="BD144" s="235">
        <v>0</v>
      </c>
      <c r="BE144" s="235">
        <v>0</v>
      </c>
      <c r="BF144" s="235" t="s">
        <v>6</v>
      </c>
      <c r="BG144" s="235"/>
      <c r="BH144" s="235"/>
      <c r="BI144" s="235"/>
      <c r="BJ144" s="244"/>
      <c r="BK144" s="244"/>
      <c r="BL144" s="244"/>
      <c r="BM144" s="244"/>
      <c r="BN144" s="244"/>
      <c r="BO144" s="244"/>
      <c r="BP144" s="244"/>
      <c r="BQ144" s="244"/>
      <c r="BR144" s="244"/>
      <c r="BS144" s="254"/>
      <c r="BT144" s="244"/>
      <c r="BU144" s="235"/>
      <c r="BV144" s="235"/>
      <c r="BW144" s="235"/>
      <c r="BX144" s="257"/>
      <c r="BY144" s="257"/>
      <c r="BZ144" s="257"/>
      <c r="CA144" s="257"/>
      <c r="CB144" s="258"/>
      <c r="CC144" s="258"/>
      <c r="CD144" s="257"/>
      <c r="CE144" s="257"/>
      <c r="CF144" s="258"/>
      <c r="CG144" s="257"/>
      <c r="CH144" s="244"/>
      <c r="CI144" s="259" t="s">
        <v>1</v>
      </c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60"/>
      <c r="CT144" s="261"/>
      <c r="CU144" s="260"/>
      <c r="CV144" s="259"/>
      <c r="CW144" s="259"/>
      <c r="CX144" s="259"/>
      <c r="CY144" s="191"/>
      <c r="CZ144" s="259"/>
      <c r="DA144" s="259"/>
      <c r="DB144" s="259"/>
      <c r="DC144" s="241"/>
      <c r="DD144" s="287"/>
      <c r="DE144" s="287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7"/>
      <c r="DQ144" s="287"/>
      <c r="DR144" s="287"/>
      <c r="DS144" s="287"/>
      <c r="DT144" s="287"/>
      <c r="DU144" s="287"/>
      <c r="DV144" s="287"/>
      <c r="DW144" s="287"/>
      <c r="DX144" s="287"/>
      <c r="DY144" s="287"/>
      <c r="DZ144" s="287"/>
      <c r="EA144" s="287"/>
      <c r="EB144" s="293"/>
    </row>
    <row r="145" spans="1:132" ht="69.75" customHeight="1">
      <c r="A145" s="242"/>
      <c r="B145" s="243"/>
      <c r="C145" s="244"/>
      <c r="D145" s="245"/>
      <c r="E145" s="246"/>
      <c r="F145" s="244"/>
      <c r="G145" s="245"/>
      <c r="H145" s="245"/>
      <c r="I145" s="245"/>
      <c r="J145" s="272"/>
      <c r="K145" s="216"/>
      <c r="L145" s="235"/>
      <c r="M145" s="290"/>
      <c r="N145" s="247"/>
      <c r="O145" s="245"/>
      <c r="P145" s="245"/>
      <c r="Q145" s="224"/>
      <c r="R145" s="225"/>
      <c r="S145" s="268"/>
      <c r="T145" s="289"/>
      <c r="U145" s="251" t="str">
        <f t="shared" si="27"/>
        <v>OK</v>
      </c>
      <c r="V145" s="252"/>
      <c r="W145" s="252"/>
      <c r="X145" s="281" t="e">
        <f t="shared" si="39"/>
        <v>#DIV/0!</v>
      </c>
      <c r="Y145" s="291"/>
      <c r="Z145" s="231" t="e">
        <f t="shared" si="36"/>
        <v>#DIV/0!</v>
      </c>
      <c r="AA145" s="254">
        <f t="shared" si="28"/>
        <v>0</v>
      </c>
      <c r="AB145" s="230">
        <v>0</v>
      </c>
      <c r="AC145" s="232" t="e">
        <f t="shared" si="29"/>
        <v>#DIV/0!</v>
      </c>
      <c r="AD145" s="230">
        <v>0</v>
      </c>
      <c r="AE145" s="232" t="e">
        <f t="shared" si="30"/>
        <v>#DIV/0!</v>
      </c>
      <c r="AF145" s="254"/>
      <c r="AG145" s="231" t="e">
        <f t="shared" si="37"/>
        <v>#DIV/0!</v>
      </c>
      <c r="AH145" s="230">
        <f t="shared" si="38"/>
        <v>0</v>
      </c>
      <c r="AI145" s="232" t="e">
        <f t="shared" si="31"/>
        <v>#DIV/0!</v>
      </c>
      <c r="AJ145" s="233">
        <v>0</v>
      </c>
      <c r="AK145" s="255"/>
      <c r="AL145" s="255"/>
      <c r="AM145" s="244"/>
      <c r="AN145" s="244"/>
      <c r="AO145" s="230">
        <v>0</v>
      </c>
      <c r="AP145" s="234" t="e">
        <f t="shared" si="32"/>
        <v>#DIV/0!</v>
      </c>
      <c r="AQ145" s="235">
        <v>0</v>
      </c>
      <c r="AR145" s="256" t="e">
        <f t="shared" si="33"/>
        <v>#DIV/0!</v>
      </c>
      <c r="AS145" s="235"/>
      <c r="AT145" s="235">
        <v>0</v>
      </c>
      <c r="AU145" s="256" t="e">
        <f t="shared" si="34"/>
        <v>#DIV/0!</v>
      </c>
      <c r="AV145" s="235">
        <v>0</v>
      </c>
      <c r="AW145" s="256" t="e">
        <f t="shared" si="35"/>
        <v>#DIV/0!</v>
      </c>
      <c r="AX145" s="235">
        <v>0</v>
      </c>
      <c r="AY145" s="235">
        <v>0</v>
      </c>
      <c r="AZ145" s="235">
        <v>0</v>
      </c>
      <c r="BA145" s="235">
        <v>0</v>
      </c>
      <c r="BB145" s="235">
        <v>0</v>
      </c>
      <c r="BC145" s="235">
        <v>0</v>
      </c>
      <c r="BD145" s="235">
        <v>0</v>
      </c>
      <c r="BE145" s="235">
        <v>0</v>
      </c>
      <c r="BF145" s="235" t="s">
        <v>6</v>
      </c>
      <c r="BG145" s="235"/>
      <c r="BH145" s="235"/>
      <c r="BI145" s="235"/>
      <c r="BJ145" s="244"/>
      <c r="BK145" s="244"/>
      <c r="BL145" s="244"/>
      <c r="BM145" s="244"/>
      <c r="BN145" s="244"/>
      <c r="BO145" s="244"/>
      <c r="BP145" s="244"/>
      <c r="BQ145" s="244"/>
      <c r="BR145" s="244"/>
      <c r="BS145" s="254"/>
      <c r="BT145" s="244"/>
      <c r="BU145" s="235"/>
      <c r="BV145" s="235"/>
      <c r="BW145" s="235"/>
      <c r="BX145" s="257"/>
      <c r="BY145" s="257"/>
      <c r="BZ145" s="257"/>
      <c r="CA145" s="257"/>
      <c r="CB145" s="258"/>
      <c r="CC145" s="258"/>
      <c r="CD145" s="257"/>
      <c r="CE145" s="257"/>
      <c r="CF145" s="258"/>
      <c r="CG145" s="257"/>
      <c r="CH145" s="244"/>
      <c r="CI145" s="259" t="s">
        <v>1</v>
      </c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60"/>
      <c r="CT145" s="261"/>
      <c r="CU145" s="260"/>
      <c r="CV145" s="259"/>
      <c r="CW145" s="259"/>
      <c r="CX145" s="259"/>
      <c r="CY145" s="191"/>
      <c r="CZ145" s="259"/>
      <c r="DA145" s="259"/>
      <c r="DB145" s="259"/>
      <c r="DC145" s="241"/>
      <c r="DD145" s="287"/>
      <c r="DE145" s="287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7"/>
      <c r="DQ145" s="287"/>
      <c r="DR145" s="287"/>
      <c r="DS145" s="287"/>
      <c r="DT145" s="287"/>
      <c r="DU145" s="287"/>
      <c r="DV145" s="287"/>
      <c r="DW145" s="287"/>
      <c r="DX145" s="287"/>
      <c r="DY145" s="287"/>
      <c r="DZ145" s="287"/>
      <c r="EA145" s="287"/>
      <c r="EB145" s="293"/>
    </row>
    <row r="146" spans="1:132" ht="69.75" customHeight="1">
      <c r="A146" s="242"/>
      <c r="B146" s="243"/>
      <c r="C146" s="244"/>
      <c r="D146" s="245"/>
      <c r="E146" s="246"/>
      <c r="F146" s="244"/>
      <c r="G146" s="245"/>
      <c r="H146" s="245"/>
      <c r="I146" s="245"/>
      <c r="J146" s="272"/>
      <c r="K146" s="216"/>
      <c r="L146" s="285"/>
      <c r="M146" s="290"/>
      <c r="N146" s="247"/>
      <c r="O146" s="245"/>
      <c r="P146" s="245"/>
      <c r="Q146" s="224"/>
      <c r="R146" s="225"/>
      <c r="S146" s="268"/>
      <c r="T146" s="294"/>
      <c r="U146" s="251" t="str">
        <f t="shared" si="27"/>
        <v>OK</v>
      </c>
      <c r="V146" s="252"/>
      <c r="W146" s="252"/>
      <c r="X146" s="281" t="e">
        <f t="shared" si="39"/>
        <v>#DIV/0!</v>
      </c>
      <c r="Y146" s="291"/>
      <c r="Z146" s="231" t="e">
        <f t="shared" si="36"/>
        <v>#DIV/0!</v>
      </c>
      <c r="AA146" s="254">
        <f t="shared" si="28"/>
        <v>0</v>
      </c>
      <c r="AB146" s="230">
        <v>0</v>
      </c>
      <c r="AC146" s="232" t="e">
        <f t="shared" si="29"/>
        <v>#DIV/0!</v>
      </c>
      <c r="AD146" s="230">
        <v>0</v>
      </c>
      <c r="AE146" s="232" t="e">
        <f t="shared" si="30"/>
        <v>#DIV/0!</v>
      </c>
      <c r="AF146" s="254"/>
      <c r="AG146" s="231" t="e">
        <f t="shared" si="37"/>
        <v>#DIV/0!</v>
      </c>
      <c r="AH146" s="230">
        <f t="shared" si="38"/>
        <v>0</v>
      </c>
      <c r="AI146" s="232" t="e">
        <f t="shared" si="31"/>
        <v>#DIV/0!</v>
      </c>
      <c r="AJ146" s="233">
        <v>0</v>
      </c>
      <c r="AK146" s="255"/>
      <c r="AL146" s="255"/>
      <c r="AM146" s="244"/>
      <c r="AN146" s="244"/>
      <c r="AO146" s="230">
        <v>0</v>
      </c>
      <c r="AP146" s="234" t="e">
        <f t="shared" si="32"/>
        <v>#DIV/0!</v>
      </c>
      <c r="AQ146" s="235">
        <v>0</v>
      </c>
      <c r="AR146" s="256" t="e">
        <f t="shared" si="33"/>
        <v>#DIV/0!</v>
      </c>
      <c r="AS146" s="235"/>
      <c r="AT146" s="235">
        <v>0</v>
      </c>
      <c r="AU146" s="256" t="e">
        <f t="shared" si="34"/>
        <v>#DIV/0!</v>
      </c>
      <c r="AV146" s="235">
        <v>0</v>
      </c>
      <c r="AW146" s="256" t="e">
        <f t="shared" si="35"/>
        <v>#DIV/0!</v>
      </c>
      <c r="AX146" s="235">
        <v>0</v>
      </c>
      <c r="AY146" s="235">
        <v>0</v>
      </c>
      <c r="AZ146" s="235">
        <v>0</v>
      </c>
      <c r="BA146" s="235">
        <v>0</v>
      </c>
      <c r="BB146" s="235">
        <v>0</v>
      </c>
      <c r="BC146" s="235">
        <v>0</v>
      </c>
      <c r="BD146" s="235">
        <v>0</v>
      </c>
      <c r="BE146" s="235">
        <v>0</v>
      </c>
      <c r="BF146" s="235" t="s">
        <v>6</v>
      </c>
      <c r="BG146" s="235"/>
      <c r="BH146" s="235"/>
      <c r="BI146" s="235"/>
      <c r="BJ146" s="244"/>
      <c r="BK146" s="244"/>
      <c r="BL146" s="244"/>
      <c r="BM146" s="244"/>
      <c r="BN146" s="244"/>
      <c r="BO146" s="244"/>
      <c r="BP146" s="244"/>
      <c r="BQ146" s="244"/>
      <c r="BR146" s="244"/>
      <c r="BS146" s="254"/>
      <c r="BT146" s="244"/>
      <c r="BU146" s="235"/>
      <c r="BV146" s="235"/>
      <c r="BW146" s="235"/>
      <c r="BX146" s="257"/>
      <c r="BY146" s="257"/>
      <c r="BZ146" s="257"/>
      <c r="CA146" s="257"/>
      <c r="CB146" s="258"/>
      <c r="CC146" s="258"/>
      <c r="CD146" s="257"/>
      <c r="CE146" s="257"/>
      <c r="CF146" s="258"/>
      <c r="CG146" s="257"/>
      <c r="CH146" s="244"/>
      <c r="CI146" s="259" t="s">
        <v>1</v>
      </c>
      <c r="CJ146" s="259"/>
      <c r="CK146" s="259"/>
      <c r="CL146" s="259"/>
      <c r="CM146" s="259"/>
      <c r="CN146" s="259"/>
      <c r="CO146" s="259"/>
      <c r="CP146" s="259"/>
      <c r="CQ146" s="259"/>
      <c r="CR146" s="259"/>
      <c r="CS146" s="260"/>
      <c r="CT146" s="261"/>
      <c r="CU146" s="260"/>
      <c r="CV146" s="259"/>
      <c r="CW146" s="259"/>
      <c r="CX146" s="259"/>
      <c r="CY146" s="191"/>
      <c r="CZ146" s="259"/>
      <c r="DA146" s="259"/>
      <c r="DB146" s="259"/>
      <c r="DC146" s="241"/>
      <c r="DD146" s="287"/>
      <c r="DE146" s="287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7"/>
      <c r="DQ146" s="287"/>
      <c r="DR146" s="287"/>
      <c r="DS146" s="287"/>
      <c r="DT146" s="287"/>
      <c r="DU146" s="287"/>
      <c r="DV146" s="287"/>
      <c r="DW146" s="287"/>
      <c r="DX146" s="287"/>
      <c r="DY146" s="287"/>
      <c r="DZ146" s="287"/>
      <c r="EA146" s="287"/>
      <c r="EB146" s="293"/>
    </row>
    <row r="147" spans="1:132" ht="16">
      <c r="A147" s="242"/>
      <c r="B147" s="243"/>
      <c r="C147" s="244"/>
      <c r="D147" s="245"/>
      <c r="E147" s="246"/>
      <c r="F147" s="244"/>
      <c r="G147" s="245"/>
      <c r="H147" s="245"/>
      <c r="I147" s="245"/>
      <c r="J147" s="295"/>
      <c r="K147" s="216"/>
      <c r="L147" s="235"/>
      <c r="M147" s="290"/>
      <c r="N147" s="247"/>
      <c r="O147" s="245"/>
      <c r="P147" s="245"/>
      <c r="Q147" s="224"/>
      <c r="R147" s="225"/>
      <c r="S147" s="268"/>
      <c r="T147" s="271"/>
      <c r="U147" s="251" t="str">
        <f t="shared" si="27"/>
        <v>OK</v>
      </c>
      <c r="V147" s="252"/>
      <c r="W147" s="252"/>
      <c r="X147" s="281" t="e">
        <f t="shared" si="39"/>
        <v>#DIV/0!</v>
      </c>
      <c r="Y147" s="291"/>
      <c r="Z147" s="231" t="e">
        <f t="shared" si="36"/>
        <v>#DIV/0!</v>
      </c>
      <c r="AA147" s="254">
        <f t="shared" si="28"/>
        <v>0</v>
      </c>
      <c r="AB147" s="230">
        <v>0</v>
      </c>
      <c r="AC147" s="232" t="e">
        <f t="shared" si="29"/>
        <v>#DIV/0!</v>
      </c>
      <c r="AD147" s="230">
        <v>0</v>
      </c>
      <c r="AE147" s="232" t="e">
        <f t="shared" si="30"/>
        <v>#DIV/0!</v>
      </c>
      <c r="AF147" s="254"/>
      <c r="AG147" s="231" t="e">
        <f t="shared" si="37"/>
        <v>#DIV/0!</v>
      </c>
      <c r="AH147" s="230">
        <f t="shared" si="38"/>
        <v>0</v>
      </c>
      <c r="AI147" s="232" t="e">
        <f t="shared" si="31"/>
        <v>#DIV/0!</v>
      </c>
      <c r="AJ147" s="233">
        <v>0</v>
      </c>
      <c r="AK147" s="255"/>
      <c r="AL147" s="255"/>
      <c r="AM147" s="244"/>
      <c r="AN147" s="244"/>
      <c r="AO147" s="230">
        <v>0</v>
      </c>
      <c r="AP147" s="234" t="e">
        <f t="shared" si="32"/>
        <v>#DIV/0!</v>
      </c>
      <c r="AQ147" s="235">
        <v>0</v>
      </c>
      <c r="AR147" s="256" t="e">
        <f t="shared" si="33"/>
        <v>#DIV/0!</v>
      </c>
      <c r="AS147" s="235"/>
      <c r="AT147" s="235">
        <v>0</v>
      </c>
      <c r="AU147" s="256" t="e">
        <f t="shared" si="34"/>
        <v>#DIV/0!</v>
      </c>
      <c r="AV147" s="235">
        <v>0</v>
      </c>
      <c r="AW147" s="256" t="e">
        <f t="shared" si="35"/>
        <v>#DIV/0!</v>
      </c>
      <c r="AX147" s="235">
        <v>0</v>
      </c>
      <c r="AY147" s="235">
        <v>0</v>
      </c>
      <c r="AZ147" s="235">
        <v>0</v>
      </c>
      <c r="BA147" s="235">
        <v>0</v>
      </c>
      <c r="BB147" s="235">
        <v>0</v>
      </c>
      <c r="BC147" s="235">
        <v>0</v>
      </c>
      <c r="BD147" s="235">
        <v>0</v>
      </c>
      <c r="BE147" s="235">
        <v>0</v>
      </c>
      <c r="BF147" s="235" t="s">
        <v>6</v>
      </c>
      <c r="BG147" s="235"/>
      <c r="BH147" s="235"/>
      <c r="BI147" s="235"/>
      <c r="BJ147" s="244"/>
      <c r="BK147" s="244"/>
      <c r="BL147" s="244"/>
      <c r="BM147" s="244"/>
      <c r="BN147" s="244"/>
      <c r="BO147" s="244"/>
      <c r="BP147" s="244"/>
      <c r="BQ147" s="244"/>
      <c r="BR147" s="244"/>
      <c r="BS147" s="254"/>
      <c r="BT147" s="244"/>
      <c r="BU147" s="235"/>
      <c r="BV147" s="235"/>
      <c r="BW147" s="235"/>
      <c r="BX147" s="257"/>
      <c r="BY147" s="257"/>
      <c r="BZ147" s="257"/>
      <c r="CA147" s="257"/>
      <c r="CB147" s="258"/>
      <c r="CC147" s="258"/>
      <c r="CD147" s="257"/>
      <c r="CE147" s="257"/>
      <c r="CF147" s="258"/>
      <c r="CG147" s="257"/>
      <c r="CH147" s="244"/>
      <c r="CI147" s="259" t="s">
        <v>1</v>
      </c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60"/>
      <c r="CT147" s="261"/>
      <c r="CU147" s="260"/>
      <c r="CV147" s="259"/>
      <c r="CW147" s="259"/>
      <c r="CX147" s="259"/>
      <c r="CY147" s="191"/>
      <c r="CZ147" s="259"/>
      <c r="DA147" s="259"/>
      <c r="DB147" s="259"/>
      <c r="DC147" s="241"/>
      <c r="DD147" s="287"/>
      <c r="DE147" s="287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7"/>
      <c r="DQ147" s="287"/>
      <c r="DR147" s="287"/>
      <c r="DS147" s="287"/>
      <c r="DT147" s="287"/>
      <c r="DU147" s="287"/>
      <c r="DV147" s="287"/>
      <c r="DW147" s="287"/>
      <c r="DX147" s="287"/>
      <c r="DY147" s="287"/>
      <c r="DZ147" s="287"/>
      <c r="EA147" s="287"/>
      <c r="EB147" s="293"/>
    </row>
    <row r="148" spans="1:132" ht="16">
      <c r="A148" s="242"/>
      <c r="B148" s="243"/>
      <c r="C148" s="244"/>
      <c r="D148" s="245"/>
      <c r="E148" s="246"/>
      <c r="F148" s="244"/>
      <c r="G148" s="245"/>
      <c r="H148" s="245"/>
      <c r="I148" s="245"/>
      <c r="J148" s="276"/>
      <c r="K148" s="216"/>
      <c r="L148" s="235"/>
      <c r="M148" s="290"/>
      <c r="N148" s="247"/>
      <c r="O148" s="245"/>
      <c r="P148" s="245"/>
      <c r="Q148" s="224"/>
      <c r="R148" s="225"/>
      <c r="S148" s="268"/>
      <c r="T148" s="271"/>
      <c r="U148" s="251" t="str">
        <f t="shared" si="27"/>
        <v>OK</v>
      </c>
      <c r="V148" s="252"/>
      <c r="W148" s="252"/>
      <c r="X148" s="281" t="e">
        <f t="shared" si="39"/>
        <v>#DIV/0!</v>
      </c>
      <c r="Y148" s="291"/>
      <c r="Z148" s="231" t="e">
        <f t="shared" si="36"/>
        <v>#DIV/0!</v>
      </c>
      <c r="AA148" s="254">
        <f t="shared" si="28"/>
        <v>0</v>
      </c>
      <c r="AB148" s="230">
        <v>0</v>
      </c>
      <c r="AC148" s="232" t="e">
        <f t="shared" si="29"/>
        <v>#DIV/0!</v>
      </c>
      <c r="AD148" s="230">
        <v>0</v>
      </c>
      <c r="AE148" s="232" t="e">
        <f t="shared" si="30"/>
        <v>#DIV/0!</v>
      </c>
      <c r="AF148" s="254"/>
      <c r="AG148" s="231" t="e">
        <f t="shared" si="37"/>
        <v>#DIV/0!</v>
      </c>
      <c r="AH148" s="230">
        <f t="shared" si="38"/>
        <v>0</v>
      </c>
      <c r="AI148" s="232" t="e">
        <f t="shared" si="31"/>
        <v>#DIV/0!</v>
      </c>
      <c r="AJ148" s="233">
        <v>0</v>
      </c>
      <c r="AK148" s="255"/>
      <c r="AL148" s="255"/>
      <c r="AM148" s="244"/>
      <c r="AN148" s="244"/>
      <c r="AO148" s="230">
        <v>0</v>
      </c>
      <c r="AP148" s="234" t="e">
        <f t="shared" si="32"/>
        <v>#DIV/0!</v>
      </c>
      <c r="AQ148" s="235">
        <v>0</v>
      </c>
      <c r="AR148" s="256" t="e">
        <f t="shared" si="33"/>
        <v>#DIV/0!</v>
      </c>
      <c r="AS148" s="235"/>
      <c r="AT148" s="235">
        <v>0</v>
      </c>
      <c r="AU148" s="256" t="e">
        <f t="shared" si="34"/>
        <v>#DIV/0!</v>
      </c>
      <c r="AV148" s="235">
        <v>0</v>
      </c>
      <c r="AW148" s="256" t="e">
        <f t="shared" si="35"/>
        <v>#DIV/0!</v>
      </c>
      <c r="AX148" s="235">
        <v>0</v>
      </c>
      <c r="AY148" s="235">
        <v>0</v>
      </c>
      <c r="AZ148" s="235">
        <v>0</v>
      </c>
      <c r="BA148" s="235">
        <v>0</v>
      </c>
      <c r="BB148" s="235">
        <v>0</v>
      </c>
      <c r="BC148" s="235">
        <v>0</v>
      </c>
      <c r="BD148" s="235">
        <v>0</v>
      </c>
      <c r="BE148" s="235">
        <v>0</v>
      </c>
      <c r="BF148" s="235" t="s">
        <v>6</v>
      </c>
      <c r="BG148" s="235"/>
      <c r="BH148" s="235"/>
      <c r="BI148" s="235"/>
      <c r="BJ148" s="244"/>
      <c r="BK148" s="244"/>
      <c r="BL148" s="244"/>
      <c r="BM148" s="244"/>
      <c r="BN148" s="244"/>
      <c r="BO148" s="244"/>
      <c r="BP148" s="244"/>
      <c r="BQ148" s="244"/>
      <c r="BR148" s="244"/>
      <c r="BS148" s="254"/>
      <c r="BT148" s="244"/>
      <c r="BU148" s="235"/>
      <c r="BV148" s="235"/>
      <c r="BW148" s="235"/>
      <c r="BX148" s="257"/>
      <c r="BY148" s="257"/>
      <c r="BZ148" s="257"/>
      <c r="CA148" s="257"/>
      <c r="CB148" s="258"/>
      <c r="CC148" s="258"/>
      <c r="CD148" s="257"/>
      <c r="CE148" s="257"/>
      <c r="CF148" s="258"/>
      <c r="CG148" s="257"/>
      <c r="CH148" s="244"/>
      <c r="CI148" s="259" t="s">
        <v>1</v>
      </c>
      <c r="CJ148" s="259"/>
      <c r="CK148" s="259"/>
      <c r="CL148" s="259"/>
      <c r="CM148" s="259"/>
      <c r="CN148" s="259"/>
      <c r="CO148" s="259"/>
      <c r="CP148" s="259"/>
      <c r="CQ148" s="259"/>
      <c r="CR148" s="259"/>
      <c r="CS148" s="260"/>
      <c r="CT148" s="261"/>
      <c r="CU148" s="260"/>
      <c r="CV148" s="259"/>
      <c r="CW148" s="259"/>
      <c r="CX148" s="259"/>
      <c r="CY148" s="191"/>
      <c r="CZ148" s="259"/>
      <c r="DA148" s="259"/>
      <c r="DB148" s="259"/>
      <c r="DC148" s="241"/>
      <c r="DD148" s="287"/>
      <c r="DE148" s="287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7"/>
      <c r="DQ148" s="287"/>
      <c r="DR148" s="287"/>
      <c r="DS148" s="287"/>
      <c r="DT148" s="287"/>
      <c r="DU148" s="287"/>
      <c r="DV148" s="287"/>
      <c r="DW148" s="287"/>
      <c r="DX148" s="287"/>
      <c r="DY148" s="287"/>
      <c r="DZ148" s="287"/>
      <c r="EA148" s="287"/>
      <c r="EB148" s="293"/>
    </row>
    <row r="149" spans="1:132" ht="16">
      <c r="A149" s="242"/>
      <c r="B149" s="243"/>
      <c r="C149" s="244"/>
      <c r="D149" s="245"/>
      <c r="E149" s="246"/>
      <c r="F149" s="244"/>
      <c r="G149" s="245"/>
      <c r="H149" s="245"/>
      <c r="I149" s="245"/>
      <c r="J149" s="296"/>
      <c r="K149" s="216"/>
      <c r="L149" s="235"/>
      <c r="M149" s="247"/>
      <c r="N149" s="247"/>
      <c r="O149" s="245"/>
      <c r="P149" s="245"/>
      <c r="Q149" s="224"/>
      <c r="R149" s="225"/>
      <c r="S149" s="249"/>
      <c r="T149" s="271"/>
      <c r="U149" s="251" t="str">
        <f t="shared" si="27"/>
        <v>OK</v>
      </c>
      <c r="V149" s="252"/>
      <c r="W149" s="252"/>
      <c r="X149" s="281" t="e">
        <f t="shared" si="39"/>
        <v>#DIV/0!</v>
      </c>
      <c r="Y149" s="297"/>
      <c r="Z149" s="231" t="e">
        <f t="shared" si="36"/>
        <v>#DIV/0!</v>
      </c>
      <c r="AA149" s="254">
        <f t="shared" si="28"/>
        <v>0</v>
      </c>
      <c r="AB149" s="230">
        <v>0</v>
      </c>
      <c r="AC149" s="232" t="e">
        <f t="shared" si="29"/>
        <v>#DIV/0!</v>
      </c>
      <c r="AD149" s="230">
        <v>0</v>
      </c>
      <c r="AE149" s="232" t="e">
        <f t="shared" si="30"/>
        <v>#DIV/0!</v>
      </c>
      <c r="AF149" s="254"/>
      <c r="AG149" s="231" t="e">
        <f t="shared" si="37"/>
        <v>#DIV/0!</v>
      </c>
      <c r="AH149" s="230">
        <f t="shared" si="38"/>
        <v>0</v>
      </c>
      <c r="AI149" s="232" t="e">
        <f t="shared" si="31"/>
        <v>#DIV/0!</v>
      </c>
      <c r="AJ149" s="233">
        <v>0</v>
      </c>
      <c r="AK149" s="255"/>
      <c r="AL149" s="255"/>
      <c r="AM149" s="244"/>
      <c r="AN149" s="244"/>
      <c r="AO149" s="230">
        <v>0</v>
      </c>
      <c r="AP149" s="234" t="e">
        <f t="shared" si="32"/>
        <v>#DIV/0!</v>
      </c>
      <c r="AQ149" s="235">
        <v>0</v>
      </c>
      <c r="AR149" s="256" t="e">
        <f t="shared" si="33"/>
        <v>#DIV/0!</v>
      </c>
      <c r="AS149" s="235"/>
      <c r="AT149" s="235">
        <v>0</v>
      </c>
      <c r="AU149" s="256" t="e">
        <f t="shared" si="34"/>
        <v>#DIV/0!</v>
      </c>
      <c r="AV149" s="235">
        <v>0</v>
      </c>
      <c r="AW149" s="256" t="e">
        <f t="shared" si="35"/>
        <v>#DIV/0!</v>
      </c>
      <c r="AX149" s="235">
        <v>0</v>
      </c>
      <c r="AY149" s="235">
        <v>0</v>
      </c>
      <c r="AZ149" s="235">
        <v>0</v>
      </c>
      <c r="BA149" s="235">
        <v>0</v>
      </c>
      <c r="BB149" s="235">
        <v>0</v>
      </c>
      <c r="BC149" s="235">
        <v>0</v>
      </c>
      <c r="BD149" s="235">
        <v>0</v>
      </c>
      <c r="BE149" s="235">
        <v>0</v>
      </c>
      <c r="BF149" s="235" t="s">
        <v>6</v>
      </c>
      <c r="BG149" s="235"/>
      <c r="BH149" s="235"/>
      <c r="BI149" s="235"/>
      <c r="BJ149" s="244"/>
      <c r="BK149" s="244"/>
      <c r="BL149" s="244"/>
      <c r="BM149" s="244"/>
      <c r="BN149" s="244"/>
      <c r="BO149" s="244"/>
      <c r="BP149" s="244"/>
      <c r="BQ149" s="244"/>
      <c r="BR149" s="244"/>
      <c r="BS149" s="254"/>
      <c r="BT149" s="244"/>
      <c r="BU149" s="235"/>
      <c r="BV149" s="235"/>
      <c r="BW149" s="235"/>
      <c r="BX149" s="257"/>
      <c r="BY149" s="257"/>
      <c r="BZ149" s="257"/>
      <c r="CA149" s="257"/>
      <c r="CB149" s="258"/>
      <c r="CC149" s="258"/>
      <c r="CD149" s="257"/>
      <c r="CE149" s="257"/>
      <c r="CF149" s="258"/>
      <c r="CG149" s="257"/>
      <c r="CH149" s="244"/>
      <c r="CI149" s="259" t="s">
        <v>1</v>
      </c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60"/>
      <c r="CT149" s="261"/>
      <c r="CU149" s="260"/>
      <c r="CV149" s="259"/>
      <c r="CW149" s="259"/>
      <c r="CX149" s="259"/>
      <c r="CY149" s="191"/>
      <c r="CZ149" s="259"/>
      <c r="DA149" s="259"/>
      <c r="DB149" s="259"/>
      <c r="DC149" s="241"/>
      <c r="DD149" s="287"/>
      <c r="DE149" s="287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7"/>
      <c r="DQ149" s="287"/>
      <c r="DR149" s="287"/>
      <c r="DS149" s="287"/>
      <c r="DT149" s="287"/>
      <c r="DU149" s="287"/>
      <c r="DV149" s="287"/>
      <c r="DW149" s="287"/>
      <c r="DX149" s="287"/>
      <c r="DY149" s="287"/>
      <c r="DZ149" s="287"/>
      <c r="EA149" s="287"/>
      <c r="EB149" s="293"/>
    </row>
    <row r="150" spans="1:132" ht="16">
      <c r="A150" s="242"/>
      <c r="B150" s="243"/>
      <c r="C150" s="244"/>
      <c r="D150" s="245"/>
      <c r="E150" s="299"/>
      <c r="F150" s="244"/>
      <c r="G150" s="245"/>
      <c r="H150" s="283"/>
      <c r="I150" s="245"/>
      <c r="J150" s="295"/>
      <c r="K150" s="216"/>
      <c r="L150" s="235"/>
      <c r="M150" s="290"/>
      <c r="N150" s="247"/>
      <c r="O150" s="245"/>
      <c r="P150" s="245"/>
      <c r="Q150" s="224"/>
      <c r="R150" s="225"/>
      <c r="S150" s="268"/>
      <c r="T150" s="271"/>
      <c r="U150" s="251" t="str">
        <f t="shared" si="27"/>
        <v>OK</v>
      </c>
      <c r="V150" s="252"/>
      <c r="W150" s="252"/>
      <c r="X150" s="281" t="e">
        <f t="shared" si="39"/>
        <v>#DIV/0!</v>
      </c>
      <c r="Y150" s="291"/>
      <c r="Z150" s="231" t="e">
        <f t="shared" si="36"/>
        <v>#DIV/0!</v>
      </c>
      <c r="AA150" s="254">
        <f t="shared" si="28"/>
        <v>0</v>
      </c>
      <c r="AB150" s="230">
        <v>0</v>
      </c>
      <c r="AC150" s="232" t="e">
        <f t="shared" si="29"/>
        <v>#DIV/0!</v>
      </c>
      <c r="AD150" s="230">
        <v>0</v>
      </c>
      <c r="AE150" s="232" t="e">
        <f t="shared" si="30"/>
        <v>#DIV/0!</v>
      </c>
      <c r="AF150" s="254"/>
      <c r="AG150" s="231" t="e">
        <f t="shared" si="37"/>
        <v>#DIV/0!</v>
      </c>
      <c r="AH150" s="230">
        <f t="shared" si="38"/>
        <v>0</v>
      </c>
      <c r="AI150" s="232" t="e">
        <f t="shared" si="31"/>
        <v>#DIV/0!</v>
      </c>
      <c r="AJ150" s="233">
        <v>0</v>
      </c>
      <c r="AK150" s="255"/>
      <c r="AL150" s="255"/>
      <c r="AM150" s="244"/>
      <c r="AN150" s="244"/>
      <c r="AO150" s="230">
        <v>0</v>
      </c>
      <c r="AP150" s="234" t="e">
        <f t="shared" si="32"/>
        <v>#DIV/0!</v>
      </c>
      <c r="AQ150" s="235">
        <v>0</v>
      </c>
      <c r="AR150" s="256" t="e">
        <f t="shared" si="33"/>
        <v>#DIV/0!</v>
      </c>
      <c r="AS150" s="235"/>
      <c r="AT150" s="235">
        <v>0</v>
      </c>
      <c r="AU150" s="256" t="e">
        <f t="shared" si="34"/>
        <v>#DIV/0!</v>
      </c>
      <c r="AV150" s="235">
        <v>0</v>
      </c>
      <c r="AW150" s="256" t="e">
        <f t="shared" si="35"/>
        <v>#DIV/0!</v>
      </c>
      <c r="AX150" s="235">
        <v>0</v>
      </c>
      <c r="AY150" s="235">
        <v>0</v>
      </c>
      <c r="AZ150" s="235">
        <v>0</v>
      </c>
      <c r="BA150" s="235">
        <v>0</v>
      </c>
      <c r="BB150" s="235">
        <v>0</v>
      </c>
      <c r="BC150" s="235">
        <v>0</v>
      </c>
      <c r="BD150" s="235">
        <v>0</v>
      </c>
      <c r="BE150" s="235">
        <v>0</v>
      </c>
      <c r="BF150" s="235" t="s">
        <v>6</v>
      </c>
      <c r="BG150" s="235"/>
      <c r="BH150" s="235"/>
      <c r="BI150" s="235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54"/>
      <c r="BT150" s="244"/>
      <c r="BU150" s="235"/>
      <c r="BV150" s="235"/>
      <c r="BW150" s="235"/>
      <c r="BX150" s="257"/>
      <c r="BY150" s="257"/>
      <c r="BZ150" s="257"/>
      <c r="CA150" s="257"/>
      <c r="CB150" s="258"/>
      <c r="CC150" s="258"/>
      <c r="CD150" s="257"/>
      <c r="CE150" s="257"/>
      <c r="CF150" s="258"/>
      <c r="CG150" s="257"/>
      <c r="CH150" s="244"/>
      <c r="CI150" s="259" t="s">
        <v>1</v>
      </c>
      <c r="CJ150" s="259"/>
      <c r="CK150" s="259"/>
      <c r="CL150" s="259"/>
      <c r="CM150" s="259"/>
      <c r="CN150" s="259"/>
      <c r="CO150" s="259"/>
      <c r="CP150" s="259"/>
      <c r="CQ150" s="259"/>
      <c r="CR150" s="259"/>
      <c r="CS150" s="260"/>
      <c r="CT150" s="261"/>
      <c r="CU150" s="260"/>
      <c r="CV150" s="259"/>
      <c r="CW150" s="259"/>
      <c r="CX150" s="259"/>
      <c r="CY150" s="191"/>
      <c r="CZ150" s="259"/>
      <c r="DA150" s="259"/>
      <c r="DB150" s="259"/>
      <c r="DC150" s="241"/>
      <c r="DD150" s="287"/>
      <c r="DE150" s="287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7"/>
      <c r="DQ150" s="287"/>
      <c r="DR150" s="287"/>
      <c r="DS150" s="287"/>
      <c r="DT150" s="287"/>
      <c r="DU150" s="287"/>
      <c r="DV150" s="287"/>
      <c r="DW150" s="287"/>
      <c r="DX150" s="287"/>
      <c r="DY150" s="287"/>
      <c r="DZ150" s="287"/>
      <c r="EA150" s="287"/>
      <c r="EB150" s="293"/>
    </row>
    <row r="151" spans="1:132" ht="16">
      <c r="A151" s="242"/>
      <c r="B151" s="243"/>
      <c r="C151" s="244"/>
      <c r="D151" s="245"/>
      <c r="E151" s="246"/>
      <c r="F151" s="244"/>
      <c r="G151" s="245"/>
      <c r="H151" s="245"/>
      <c r="I151" s="245"/>
      <c r="J151" s="296"/>
      <c r="K151" s="216"/>
      <c r="L151" s="235"/>
      <c r="M151" s="247"/>
      <c r="N151" s="247"/>
      <c r="O151" s="245"/>
      <c r="P151" s="245"/>
      <c r="Q151" s="224"/>
      <c r="R151" s="225"/>
      <c r="S151" s="249"/>
      <c r="T151" s="271"/>
      <c r="U151" s="251" t="str">
        <f t="shared" si="27"/>
        <v>OK</v>
      </c>
      <c r="V151" s="252"/>
      <c r="W151" s="252"/>
      <c r="X151" s="281" t="e">
        <f t="shared" si="39"/>
        <v>#DIV/0!</v>
      </c>
      <c r="Y151" s="297"/>
      <c r="Z151" s="231" t="e">
        <f t="shared" si="36"/>
        <v>#DIV/0!</v>
      </c>
      <c r="AA151" s="254">
        <f t="shared" si="28"/>
        <v>0</v>
      </c>
      <c r="AB151" s="230">
        <v>0</v>
      </c>
      <c r="AC151" s="232" t="e">
        <f t="shared" si="29"/>
        <v>#DIV/0!</v>
      </c>
      <c r="AD151" s="230">
        <v>0</v>
      </c>
      <c r="AE151" s="232" t="e">
        <f t="shared" si="30"/>
        <v>#DIV/0!</v>
      </c>
      <c r="AF151" s="254"/>
      <c r="AG151" s="231" t="e">
        <f t="shared" si="37"/>
        <v>#DIV/0!</v>
      </c>
      <c r="AH151" s="230">
        <f t="shared" si="38"/>
        <v>0</v>
      </c>
      <c r="AI151" s="232" t="e">
        <f t="shared" si="31"/>
        <v>#DIV/0!</v>
      </c>
      <c r="AJ151" s="233">
        <v>0</v>
      </c>
      <c r="AK151" s="255"/>
      <c r="AL151" s="255"/>
      <c r="AM151" s="244"/>
      <c r="AN151" s="244"/>
      <c r="AO151" s="230">
        <v>0</v>
      </c>
      <c r="AP151" s="234" t="e">
        <f t="shared" si="32"/>
        <v>#DIV/0!</v>
      </c>
      <c r="AQ151" s="235">
        <v>0</v>
      </c>
      <c r="AR151" s="256" t="e">
        <f t="shared" si="33"/>
        <v>#DIV/0!</v>
      </c>
      <c r="AS151" s="235"/>
      <c r="AT151" s="235">
        <v>0</v>
      </c>
      <c r="AU151" s="256" t="e">
        <f t="shared" si="34"/>
        <v>#DIV/0!</v>
      </c>
      <c r="AV151" s="235">
        <v>0</v>
      </c>
      <c r="AW151" s="256" t="e">
        <f t="shared" si="35"/>
        <v>#DIV/0!</v>
      </c>
      <c r="AX151" s="235">
        <v>0</v>
      </c>
      <c r="AY151" s="235">
        <v>0</v>
      </c>
      <c r="AZ151" s="235">
        <v>0</v>
      </c>
      <c r="BA151" s="235">
        <v>0</v>
      </c>
      <c r="BB151" s="235">
        <v>0</v>
      </c>
      <c r="BC151" s="235">
        <v>0</v>
      </c>
      <c r="BD151" s="235">
        <v>0</v>
      </c>
      <c r="BE151" s="235">
        <v>0</v>
      </c>
      <c r="BF151" s="235" t="s">
        <v>6</v>
      </c>
      <c r="BG151" s="235"/>
      <c r="BH151" s="235"/>
      <c r="BI151" s="235"/>
      <c r="BJ151" s="244"/>
      <c r="BK151" s="244"/>
      <c r="BL151" s="244"/>
      <c r="BM151" s="244"/>
      <c r="BN151" s="244"/>
      <c r="BO151" s="244"/>
      <c r="BP151" s="244"/>
      <c r="BQ151" s="244"/>
      <c r="BR151" s="244"/>
      <c r="BS151" s="254"/>
      <c r="BT151" s="244"/>
      <c r="BU151" s="235"/>
      <c r="BV151" s="235"/>
      <c r="BW151" s="235"/>
      <c r="BX151" s="257"/>
      <c r="BY151" s="257"/>
      <c r="BZ151" s="257"/>
      <c r="CA151" s="257"/>
      <c r="CB151" s="258"/>
      <c r="CC151" s="258"/>
      <c r="CD151" s="257"/>
      <c r="CE151" s="257"/>
      <c r="CF151" s="258"/>
      <c r="CG151" s="257"/>
      <c r="CH151" s="244"/>
      <c r="CI151" s="259" t="s">
        <v>1</v>
      </c>
      <c r="CJ151" s="259"/>
      <c r="CK151" s="259"/>
      <c r="CL151" s="259"/>
      <c r="CM151" s="259"/>
      <c r="CN151" s="259"/>
      <c r="CO151" s="259"/>
      <c r="CP151" s="259"/>
      <c r="CQ151" s="259"/>
      <c r="CR151" s="259"/>
      <c r="CS151" s="260"/>
      <c r="CT151" s="261"/>
      <c r="CU151" s="260"/>
      <c r="CV151" s="259"/>
      <c r="CW151" s="259"/>
      <c r="CX151" s="259"/>
      <c r="CY151" s="191"/>
      <c r="CZ151" s="259"/>
      <c r="DA151" s="259"/>
      <c r="DB151" s="259"/>
      <c r="DC151" s="241"/>
      <c r="DD151" s="287"/>
      <c r="DE151" s="287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7"/>
      <c r="DQ151" s="287"/>
      <c r="DR151" s="287"/>
      <c r="DS151" s="287"/>
      <c r="DT151" s="287"/>
      <c r="DU151" s="287"/>
      <c r="DV151" s="287"/>
      <c r="DW151" s="287"/>
      <c r="DX151" s="287"/>
      <c r="DY151" s="287"/>
      <c r="DZ151" s="287"/>
      <c r="EA151" s="287"/>
      <c r="EB151" s="293"/>
    </row>
    <row r="152" spans="1:132" ht="16">
      <c r="A152" s="242"/>
      <c r="B152" s="243"/>
      <c r="C152" s="244"/>
      <c r="D152" s="245"/>
      <c r="E152" s="246"/>
      <c r="F152" s="244"/>
      <c r="G152" s="244"/>
      <c r="H152" s="244"/>
      <c r="I152" s="245"/>
      <c r="J152" s="295"/>
      <c r="K152" s="216"/>
      <c r="L152" s="235"/>
      <c r="M152" s="290"/>
      <c r="N152" s="247"/>
      <c r="O152" s="245"/>
      <c r="P152" s="245"/>
      <c r="Q152" s="224"/>
      <c r="R152" s="225"/>
      <c r="S152" s="268"/>
      <c r="T152" s="271"/>
      <c r="U152" s="251" t="str">
        <f t="shared" si="27"/>
        <v>OK</v>
      </c>
      <c r="V152" s="252"/>
      <c r="W152" s="252"/>
      <c r="X152" s="281" t="e">
        <f t="shared" si="39"/>
        <v>#DIV/0!</v>
      </c>
      <c r="Y152" s="291"/>
      <c r="Z152" s="231" t="e">
        <f t="shared" si="36"/>
        <v>#DIV/0!</v>
      </c>
      <c r="AA152" s="254">
        <f t="shared" si="28"/>
        <v>0</v>
      </c>
      <c r="AB152" s="230">
        <v>0</v>
      </c>
      <c r="AC152" s="232" t="e">
        <f t="shared" si="29"/>
        <v>#DIV/0!</v>
      </c>
      <c r="AD152" s="230">
        <v>0</v>
      </c>
      <c r="AE152" s="232" t="e">
        <f t="shared" si="30"/>
        <v>#DIV/0!</v>
      </c>
      <c r="AF152" s="254"/>
      <c r="AG152" s="231" t="e">
        <f t="shared" si="37"/>
        <v>#DIV/0!</v>
      </c>
      <c r="AH152" s="230">
        <f t="shared" si="38"/>
        <v>0</v>
      </c>
      <c r="AI152" s="232" t="e">
        <f t="shared" si="31"/>
        <v>#DIV/0!</v>
      </c>
      <c r="AJ152" s="233">
        <v>0</v>
      </c>
      <c r="AK152" s="255"/>
      <c r="AL152" s="255"/>
      <c r="AM152" s="244"/>
      <c r="AN152" s="244"/>
      <c r="AO152" s="230">
        <v>0</v>
      </c>
      <c r="AP152" s="234" t="e">
        <f t="shared" si="32"/>
        <v>#DIV/0!</v>
      </c>
      <c r="AQ152" s="235">
        <v>0</v>
      </c>
      <c r="AR152" s="256" t="e">
        <f t="shared" si="33"/>
        <v>#DIV/0!</v>
      </c>
      <c r="AS152" s="235"/>
      <c r="AT152" s="235">
        <v>0</v>
      </c>
      <c r="AU152" s="256" t="e">
        <f t="shared" si="34"/>
        <v>#DIV/0!</v>
      </c>
      <c r="AV152" s="235">
        <v>0</v>
      </c>
      <c r="AW152" s="256" t="e">
        <f t="shared" si="35"/>
        <v>#DIV/0!</v>
      </c>
      <c r="AX152" s="235">
        <v>0</v>
      </c>
      <c r="AY152" s="235">
        <v>0</v>
      </c>
      <c r="AZ152" s="235">
        <v>0</v>
      </c>
      <c r="BA152" s="235">
        <v>0</v>
      </c>
      <c r="BB152" s="235">
        <v>0</v>
      </c>
      <c r="BC152" s="235">
        <v>0</v>
      </c>
      <c r="BD152" s="235">
        <v>0</v>
      </c>
      <c r="BE152" s="235">
        <v>0</v>
      </c>
      <c r="BF152" s="235" t="s">
        <v>6</v>
      </c>
      <c r="BG152" s="235"/>
      <c r="BH152" s="235"/>
      <c r="BI152" s="235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54"/>
      <c r="BT152" s="244"/>
      <c r="BU152" s="235"/>
      <c r="BV152" s="235"/>
      <c r="BW152" s="235"/>
      <c r="BX152" s="257"/>
      <c r="BY152" s="257"/>
      <c r="BZ152" s="257"/>
      <c r="CA152" s="257"/>
      <c r="CB152" s="258"/>
      <c r="CC152" s="258"/>
      <c r="CD152" s="257"/>
      <c r="CE152" s="257"/>
      <c r="CF152" s="258"/>
      <c r="CG152" s="257"/>
      <c r="CH152" s="244"/>
      <c r="CI152" s="259" t="s">
        <v>1</v>
      </c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60"/>
      <c r="CT152" s="261"/>
      <c r="CU152" s="260"/>
      <c r="CV152" s="259"/>
      <c r="CW152" s="259"/>
      <c r="CX152" s="259"/>
      <c r="CY152" s="191"/>
      <c r="CZ152" s="259"/>
      <c r="DA152" s="259"/>
      <c r="DB152" s="259"/>
      <c r="DC152" s="241"/>
      <c r="DD152" s="287"/>
      <c r="DE152" s="287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7"/>
      <c r="DQ152" s="287"/>
      <c r="DR152" s="287"/>
      <c r="DS152" s="287"/>
      <c r="DT152" s="287"/>
      <c r="DU152" s="287"/>
      <c r="DV152" s="287"/>
      <c r="DW152" s="287"/>
      <c r="DX152" s="287"/>
      <c r="DY152" s="287"/>
      <c r="DZ152" s="287"/>
      <c r="EA152" s="287"/>
      <c r="EB152" s="293"/>
    </row>
    <row r="153" spans="1:132" ht="16">
      <c r="A153" s="242"/>
      <c r="B153" s="243"/>
      <c r="C153" s="244"/>
      <c r="D153" s="245"/>
      <c r="E153" s="246"/>
      <c r="F153" s="244"/>
      <c r="G153" s="245"/>
      <c r="H153" s="245"/>
      <c r="I153" s="245"/>
      <c r="J153" s="276"/>
      <c r="K153" s="216"/>
      <c r="L153" s="235"/>
      <c r="M153" s="290"/>
      <c r="N153" s="247"/>
      <c r="O153" s="245"/>
      <c r="P153" s="245"/>
      <c r="Q153" s="224"/>
      <c r="R153" s="225"/>
      <c r="S153" s="268"/>
      <c r="T153" s="271"/>
      <c r="U153" s="251" t="str">
        <f t="shared" si="27"/>
        <v>OK</v>
      </c>
      <c r="V153" s="252"/>
      <c r="W153" s="252"/>
      <c r="X153" s="281" t="e">
        <f t="shared" si="39"/>
        <v>#DIV/0!</v>
      </c>
      <c r="Y153" s="291"/>
      <c r="Z153" s="231" t="e">
        <f t="shared" si="36"/>
        <v>#DIV/0!</v>
      </c>
      <c r="AA153" s="254">
        <f t="shared" si="28"/>
        <v>0</v>
      </c>
      <c r="AB153" s="230">
        <v>0</v>
      </c>
      <c r="AC153" s="232" t="e">
        <f t="shared" si="29"/>
        <v>#DIV/0!</v>
      </c>
      <c r="AD153" s="230">
        <v>0</v>
      </c>
      <c r="AE153" s="232" t="e">
        <f t="shared" si="30"/>
        <v>#DIV/0!</v>
      </c>
      <c r="AF153" s="254"/>
      <c r="AG153" s="231" t="e">
        <f t="shared" si="37"/>
        <v>#DIV/0!</v>
      </c>
      <c r="AH153" s="230">
        <f t="shared" si="38"/>
        <v>0</v>
      </c>
      <c r="AI153" s="232" t="e">
        <f t="shared" si="31"/>
        <v>#DIV/0!</v>
      </c>
      <c r="AJ153" s="233">
        <v>0</v>
      </c>
      <c r="AK153" s="255"/>
      <c r="AL153" s="255"/>
      <c r="AM153" s="244"/>
      <c r="AN153" s="244"/>
      <c r="AO153" s="230">
        <v>0</v>
      </c>
      <c r="AP153" s="234" t="e">
        <f t="shared" si="32"/>
        <v>#DIV/0!</v>
      </c>
      <c r="AQ153" s="235">
        <v>0</v>
      </c>
      <c r="AR153" s="256" t="e">
        <f t="shared" si="33"/>
        <v>#DIV/0!</v>
      </c>
      <c r="AS153" s="235"/>
      <c r="AT153" s="235">
        <v>0</v>
      </c>
      <c r="AU153" s="256" t="e">
        <f t="shared" si="34"/>
        <v>#DIV/0!</v>
      </c>
      <c r="AV153" s="235">
        <v>0</v>
      </c>
      <c r="AW153" s="256" t="e">
        <f t="shared" si="35"/>
        <v>#DIV/0!</v>
      </c>
      <c r="AX153" s="235">
        <v>0</v>
      </c>
      <c r="AY153" s="235">
        <v>0</v>
      </c>
      <c r="AZ153" s="235">
        <v>0</v>
      </c>
      <c r="BA153" s="235">
        <v>0</v>
      </c>
      <c r="BB153" s="235">
        <v>0</v>
      </c>
      <c r="BC153" s="235">
        <v>0</v>
      </c>
      <c r="BD153" s="235">
        <v>0</v>
      </c>
      <c r="BE153" s="235">
        <v>0</v>
      </c>
      <c r="BF153" s="235" t="s">
        <v>6</v>
      </c>
      <c r="BG153" s="235"/>
      <c r="BH153" s="235"/>
      <c r="BI153" s="235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54"/>
      <c r="BT153" s="244"/>
      <c r="BU153" s="235"/>
      <c r="BV153" s="235"/>
      <c r="BW153" s="235"/>
      <c r="BX153" s="257"/>
      <c r="BY153" s="257"/>
      <c r="BZ153" s="257"/>
      <c r="CA153" s="257"/>
      <c r="CB153" s="258"/>
      <c r="CC153" s="258"/>
      <c r="CD153" s="257"/>
      <c r="CE153" s="257"/>
      <c r="CF153" s="258"/>
      <c r="CG153" s="257"/>
      <c r="CH153" s="244"/>
      <c r="CI153" s="259" t="s">
        <v>1</v>
      </c>
      <c r="CJ153" s="259"/>
      <c r="CK153" s="259"/>
      <c r="CL153" s="259"/>
      <c r="CM153" s="259"/>
      <c r="CN153" s="259"/>
      <c r="CO153" s="259"/>
      <c r="CP153" s="259"/>
      <c r="CQ153" s="259"/>
      <c r="CR153" s="259"/>
      <c r="CS153" s="260"/>
      <c r="CT153" s="261"/>
      <c r="CU153" s="260"/>
      <c r="CV153" s="259"/>
      <c r="CW153" s="259"/>
      <c r="CX153" s="259"/>
      <c r="CY153" s="191"/>
      <c r="CZ153" s="259"/>
      <c r="DA153" s="259"/>
      <c r="DB153" s="259"/>
      <c r="DC153" s="241"/>
      <c r="DD153" s="287"/>
      <c r="DE153" s="287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7"/>
      <c r="DQ153" s="287"/>
      <c r="DR153" s="287"/>
      <c r="DS153" s="287"/>
      <c r="DT153" s="287"/>
      <c r="DU153" s="287"/>
      <c r="DV153" s="287"/>
      <c r="DW153" s="287"/>
      <c r="DX153" s="287"/>
      <c r="DY153" s="287"/>
      <c r="DZ153" s="287"/>
      <c r="EA153" s="287"/>
      <c r="EB153" s="293"/>
    </row>
    <row r="154" spans="1:132" ht="16">
      <c r="A154" s="242"/>
      <c r="B154" s="243"/>
      <c r="C154" s="244"/>
      <c r="D154" s="245"/>
      <c r="E154" s="246"/>
      <c r="F154" s="244"/>
      <c r="G154" s="245"/>
      <c r="H154" s="245"/>
      <c r="I154" s="245"/>
      <c r="J154" s="276"/>
      <c r="K154" s="216"/>
      <c r="L154" s="235"/>
      <c r="M154" s="290"/>
      <c r="N154" s="247"/>
      <c r="O154" s="245"/>
      <c r="P154" s="245"/>
      <c r="Q154" s="224"/>
      <c r="R154" s="225"/>
      <c r="S154" s="268"/>
      <c r="T154" s="271"/>
      <c r="U154" s="251" t="str">
        <f t="shared" si="27"/>
        <v>OK</v>
      </c>
      <c r="V154" s="252"/>
      <c r="W154" s="252"/>
      <c r="X154" s="281" t="e">
        <f t="shared" si="39"/>
        <v>#DIV/0!</v>
      </c>
      <c r="Y154" s="291"/>
      <c r="Z154" s="231" t="e">
        <f t="shared" si="36"/>
        <v>#DIV/0!</v>
      </c>
      <c r="AA154" s="254">
        <f t="shared" ref="AA154:AA168" si="40">V154+W154</f>
        <v>0</v>
      </c>
      <c r="AB154" s="230">
        <v>0</v>
      </c>
      <c r="AC154" s="232" t="e">
        <f t="shared" ref="AC154:AC169" si="41">AB154/V154</f>
        <v>#DIV/0!</v>
      </c>
      <c r="AD154" s="230">
        <v>0</v>
      </c>
      <c r="AE154" s="232" t="e">
        <f t="shared" ref="AE154:AE169" si="42">AD154/W154</f>
        <v>#DIV/0!</v>
      </c>
      <c r="AF154" s="254"/>
      <c r="AG154" s="231" t="e">
        <f t="shared" si="37"/>
        <v>#DIV/0!</v>
      </c>
      <c r="AH154" s="230">
        <f t="shared" si="38"/>
        <v>0</v>
      </c>
      <c r="AI154" s="232" t="e">
        <f t="shared" ref="AI154:AI169" si="43">AH154/AA154</f>
        <v>#DIV/0!</v>
      </c>
      <c r="AJ154" s="233">
        <v>0</v>
      </c>
      <c r="AK154" s="255"/>
      <c r="AL154" s="255"/>
      <c r="AM154" s="244"/>
      <c r="AN154" s="244"/>
      <c r="AO154" s="230">
        <v>0</v>
      </c>
      <c r="AP154" s="234" t="e">
        <f t="shared" ref="AP154:AP217" si="44">AO154/(AB154/1.14)</f>
        <v>#DIV/0!</v>
      </c>
      <c r="AQ154" s="235">
        <v>0</v>
      </c>
      <c r="AR154" s="256" t="e">
        <f t="shared" ref="AR154:AR217" si="45">AQ154/$AX154</f>
        <v>#DIV/0!</v>
      </c>
      <c r="AS154" s="235"/>
      <c r="AT154" s="235">
        <v>0</v>
      </c>
      <c r="AU154" s="256" t="e">
        <f t="shared" ref="AU154:AU217" si="46">AT154/$AX154</f>
        <v>#DIV/0!</v>
      </c>
      <c r="AV154" s="235">
        <v>0</v>
      </c>
      <c r="AW154" s="256" t="e">
        <f t="shared" ref="AW154:AW217" si="47">AV154/$AX154</f>
        <v>#DIV/0!</v>
      </c>
      <c r="AX154" s="235">
        <v>0</v>
      </c>
      <c r="AY154" s="235">
        <v>0</v>
      </c>
      <c r="AZ154" s="235">
        <v>0</v>
      </c>
      <c r="BA154" s="235">
        <v>0</v>
      </c>
      <c r="BB154" s="235">
        <v>0</v>
      </c>
      <c r="BC154" s="235">
        <v>0</v>
      </c>
      <c r="BD154" s="235">
        <v>0</v>
      </c>
      <c r="BE154" s="235">
        <v>0</v>
      </c>
      <c r="BF154" s="235" t="s">
        <v>6</v>
      </c>
      <c r="BG154" s="235"/>
      <c r="BH154" s="235"/>
      <c r="BI154" s="235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54"/>
      <c r="BT154" s="244"/>
      <c r="BU154" s="235"/>
      <c r="BV154" s="235"/>
      <c r="BW154" s="235"/>
      <c r="BX154" s="257"/>
      <c r="BY154" s="257"/>
      <c r="BZ154" s="257"/>
      <c r="CA154" s="257"/>
      <c r="CB154" s="258"/>
      <c r="CC154" s="258"/>
      <c r="CD154" s="257"/>
      <c r="CE154" s="257"/>
      <c r="CF154" s="258"/>
      <c r="CG154" s="257"/>
      <c r="CH154" s="244"/>
      <c r="CI154" s="259" t="s">
        <v>1</v>
      </c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60"/>
      <c r="CT154" s="261"/>
      <c r="CU154" s="260"/>
      <c r="CV154" s="259"/>
      <c r="CW154" s="259"/>
      <c r="CX154" s="259"/>
      <c r="CY154" s="191"/>
      <c r="CZ154" s="259"/>
      <c r="DA154" s="259"/>
      <c r="DB154" s="259"/>
      <c r="DC154" s="241"/>
      <c r="DD154" s="287"/>
      <c r="DE154" s="287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7"/>
      <c r="DQ154" s="287"/>
      <c r="DR154" s="287"/>
      <c r="DS154" s="287"/>
      <c r="DT154" s="287"/>
      <c r="DU154" s="287"/>
      <c r="DV154" s="287"/>
      <c r="DW154" s="287"/>
      <c r="DX154" s="287"/>
      <c r="DY154" s="287"/>
      <c r="DZ154" s="287"/>
      <c r="EA154" s="287"/>
      <c r="EB154" s="293"/>
    </row>
    <row r="155" spans="1:132" ht="16">
      <c r="A155" s="242"/>
      <c r="B155" s="243"/>
      <c r="C155" s="244"/>
      <c r="D155" s="245"/>
      <c r="E155" s="246"/>
      <c r="F155" s="244"/>
      <c r="G155" s="245"/>
      <c r="H155" s="245"/>
      <c r="I155" s="245"/>
      <c r="J155" s="295"/>
      <c r="K155" s="216"/>
      <c r="L155" s="235"/>
      <c r="M155" s="290"/>
      <c r="N155" s="247"/>
      <c r="O155" s="245"/>
      <c r="P155" s="245"/>
      <c r="Q155" s="224"/>
      <c r="R155" s="225"/>
      <c r="S155" s="268"/>
      <c r="T155" s="271"/>
      <c r="U155" s="251" t="str">
        <f t="shared" si="27"/>
        <v>OK</v>
      </c>
      <c r="V155" s="252"/>
      <c r="W155" s="252"/>
      <c r="X155" s="281" t="e">
        <f t="shared" si="39"/>
        <v>#DIV/0!</v>
      </c>
      <c r="Y155" s="291"/>
      <c r="Z155" s="231" t="e">
        <f t="shared" si="36"/>
        <v>#DIV/0!</v>
      </c>
      <c r="AA155" s="254">
        <f t="shared" si="40"/>
        <v>0</v>
      </c>
      <c r="AB155" s="230">
        <v>0</v>
      </c>
      <c r="AC155" s="232" t="e">
        <f t="shared" si="41"/>
        <v>#DIV/0!</v>
      </c>
      <c r="AD155" s="230">
        <v>0</v>
      </c>
      <c r="AE155" s="232" t="e">
        <f t="shared" si="42"/>
        <v>#DIV/0!</v>
      </c>
      <c r="AF155" s="254"/>
      <c r="AG155" s="231" t="e">
        <f t="shared" si="37"/>
        <v>#DIV/0!</v>
      </c>
      <c r="AH155" s="230">
        <f t="shared" si="38"/>
        <v>0</v>
      </c>
      <c r="AI155" s="232" t="e">
        <f t="shared" si="43"/>
        <v>#DIV/0!</v>
      </c>
      <c r="AJ155" s="233">
        <v>0</v>
      </c>
      <c r="AK155" s="255"/>
      <c r="AL155" s="255"/>
      <c r="AM155" s="244"/>
      <c r="AN155" s="244"/>
      <c r="AO155" s="230">
        <v>0</v>
      </c>
      <c r="AP155" s="234" t="e">
        <f t="shared" si="44"/>
        <v>#DIV/0!</v>
      </c>
      <c r="AQ155" s="235">
        <v>0</v>
      </c>
      <c r="AR155" s="256" t="e">
        <f t="shared" si="45"/>
        <v>#DIV/0!</v>
      </c>
      <c r="AS155" s="235"/>
      <c r="AT155" s="235">
        <v>0</v>
      </c>
      <c r="AU155" s="256" t="e">
        <f t="shared" si="46"/>
        <v>#DIV/0!</v>
      </c>
      <c r="AV155" s="235">
        <v>0</v>
      </c>
      <c r="AW155" s="256" t="e">
        <f t="shared" si="47"/>
        <v>#DIV/0!</v>
      </c>
      <c r="AX155" s="235">
        <v>0</v>
      </c>
      <c r="AY155" s="235">
        <v>0</v>
      </c>
      <c r="AZ155" s="235">
        <v>0</v>
      </c>
      <c r="BA155" s="235">
        <v>0</v>
      </c>
      <c r="BB155" s="235">
        <v>0</v>
      </c>
      <c r="BC155" s="235">
        <v>0</v>
      </c>
      <c r="BD155" s="235">
        <v>0</v>
      </c>
      <c r="BE155" s="235">
        <v>0</v>
      </c>
      <c r="BF155" s="235" t="s">
        <v>6</v>
      </c>
      <c r="BG155" s="235"/>
      <c r="BH155" s="235"/>
      <c r="BI155" s="235"/>
      <c r="BJ155" s="244"/>
      <c r="BK155" s="244"/>
      <c r="BL155" s="244"/>
      <c r="BM155" s="244"/>
      <c r="BN155" s="244"/>
      <c r="BO155" s="244"/>
      <c r="BP155" s="244"/>
      <c r="BQ155" s="244"/>
      <c r="BR155" s="244"/>
      <c r="BS155" s="254"/>
      <c r="BT155" s="244"/>
      <c r="BU155" s="235"/>
      <c r="BV155" s="235"/>
      <c r="BW155" s="235"/>
      <c r="BX155" s="257"/>
      <c r="BY155" s="257"/>
      <c r="BZ155" s="257"/>
      <c r="CA155" s="257"/>
      <c r="CB155" s="258"/>
      <c r="CC155" s="258"/>
      <c r="CD155" s="257"/>
      <c r="CE155" s="257"/>
      <c r="CF155" s="258"/>
      <c r="CG155" s="257"/>
      <c r="CH155" s="244"/>
      <c r="CI155" s="259" t="s">
        <v>1</v>
      </c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60"/>
      <c r="CT155" s="261"/>
      <c r="CU155" s="260"/>
      <c r="CV155" s="259"/>
      <c r="CW155" s="259"/>
      <c r="CX155" s="259"/>
      <c r="CY155" s="191"/>
      <c r="CZ155" s="259"/>
      <c r="DA155" s="259"/>
      <c r="DB155" s="259"/>
      <c r="DC155" s="241"/>
      <c r="DD155" s="287"/>
      <c r="DE155" s="287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7"/>
      <c r="DQ155" s="287"/>
      <c r="DR155" s="287"/>
      <c r="DS155" s="287"/>
      <c r="DT155" s="287"/>
      <c r="DU155" s="287"/>
      <c r="DV155" s="287"/>
      <c r="DW155" s="287"/>
      <c r="DX155" s="287"/>
      <c r="DY155" s="287"/>
      <c r="DZ155" s="287"/>
      <c r="EA155" s="287"/>
      <c r="EB155" s="293"/>
    </row>
    <row r="156" spans="1:132" s="13" customFormat="1" ht="75" customHeight="1">
      <c r="A156" s="242"/>
      <c r="B156" s="243"/>
      <c r="C156" s="244"/>
      <c r="D156" s="245"/>
      <c r="E156" s="246"/>
      <c r="F156" s="244"/>
      <c r="G156" s="245"/>
      <c r="H156" s="245"/>
      <c r="I156" s="245"/>
      <c r="J156" s="276"/>
      <c r="K156" s="216"/>
      <c r="L156" s="235"/>
      <c r="M156" s="290"/>
      <c r="N156" s="247"/>
      <c r="O156" s="245"/>
      <c r="P156" s="245"/>
      <c r="Q156" s="224"/>
      <c r="R156" s="225"/>
      <c r="S156" s="268"/>
      <c r="T156" s="271"/>
      <c r="U156" s="251" t="str">
        <f t="shared" si="27"/>
        <v>OK</v>
      </c>
      <c r="V156" s="252"/>
      <c r="W156" s="252"/>
      <c r="X156" s="281" t="e">
        <f t="shared" si="39"/>
        <v>#DIV/0!</v>
      </c>
      <c r="Y156" s="291"/>
      <c r="Z156" s="231" t="e">
        <f t="shared" si="36"/>
        <v>#DIV/0!</v>
      </c>
      <c r="AA156" s="254">
        <f t="shared" si="40"/>
        <v>0</v>
      </c>
      <c r="AB156" s="230">
        <v>0</v>
      </c>
      <c r="AC156" s="232" t="e">
        <f t="shared" si="41"/>
        <v>#DIV/0!</v>
      </c>
      <c r="AD156" s="230">
        <v>0</v>
      </c>
      <c r="AE156" s="232" t="e">
        <f t="shared" si="42"/>
        <v>#DIV/0!</v>
      </c>
      <c r="AF156" s="254"/>
      <c r="AG156" s="231" t="e">
        <f t="shared" si="37"/>
        <v>#DIV/0!</v>
      </c>
      <c r="AH156" s="230">
        <f t="shared" si="38"/>
        <v>0</v>
      </c>
      <c r="AI156" s="232" t="e">
        <f t="shared" si="43"/>
        <v>#DIV/0!</v>
      </c>
      <c r="AJ156" s="233">
        <v>0</v>
      </c>
      <c r="AK156" s="255"/>
      <c r="AL156" s="255"/>
      <c r="AM156" s="244"/>
      <c r="AN156" s="244"/>
      <c r="AO156" s="230">
        <v>0</v>
      </c>
      <c r="AP156" s="234" t="e">
        <f t="shared" si="44"/>
        <v>#DIV/0!</v>
      </c>
      <c r="AQ156" s="235">
        <v>0</v>
      </c>
      <c r="AR156" s="256" t="e">
        <f t="shared" si="45"/>
        <v>#DIV/0!</v>
      </c>
      <c r="AS156" s="235"/>
      <c r="AT156" s="235">
        <v>0</v>
      </c>
      <c r="AU156" s="256" t="e">
        <f t="shared" si="46"/>
        <v>#DIV/0!</v>
      </c>
      <c r="AV156" s="235">
        <v>0</v>
      </c>
      <c r="AW156" s="256" t="e">
        <f t="shared" si="47"/>
        <v>#DIV/0!</v>
      </c>
      <c r="AX156" s="235">
        <v>0</v>
      </c>
      <c r="AY156" s="235">
        <v>0</v>
      </c>
      <c r="AZ156" s="235">
        <v>0</v>
      </c>
      <c r="BA156" s="235">
        <v>0</v>
      </c>
      <c r="BB156" s="235">
        <v>0</v>
      </c>
      <c r="BC156" s="235">
        <v>0</v>
      </c>
      <c r="BD156" s="235">
        <v>0</v>
      </c>
      <c r="BE156" s="235">
        <v>0</v>
      </c>
      <c r="BF156" s="235" t="s">
        <v>6</v>
      </c>
      <c r="BG156" s="235"/>
      <c r="BH156" s="235"/>
      <c r="BI156" s="235"/>
      <c r="BJ156" s="244"/>
      <c r="BK156" s="244"/>
      <c r="BL156" s="244"/>
      <c r="BM156" s="244"/>
      <c r="BN156" s="244"/>
      <c r="BO156" s="244"/>
      <c r="BP156" s="244"/>
      <c r="BQ156" s="244"/>
      <c r="BR156" s="244"/>
      <c r="BS156" s="254"/>
      <c r="BT156" s="244"/>
      <c r="BU156" s="235"/>
      <c r="BV156" s="235"/>
      <c r="BW156" s="235"/>
      <c r="BX156" s="257"/>
      <c r="BY156" s="257"/>
      <c r="BZ156" s="257"/>
      <c r="CA156" s="257"/>
      <c r="CB156" s="258"/>
      <c r="CC156" s="258"/>
      <c r="CD156" s="257"/>
      <c r="CE156" s="257"/>
      <c r="CF156" s="258"/>
      <c r="CG156" s="257"/>
      <c r="CH156" s="244"/>
      <c r="CI156" s="259" t="s">
        <v>1</v>
      </c>
      <c r="CJ156" s="259"/>
      <c r="CK156" s="259"/>
      <c r="CL156" s="259"/>
      <c r="CM156" s="259"/>
      <c r="CN156" s="259"/>
      <c r="CO156" s="259"/>
      <c r="CP156" s="259"/>
      <c r="CQ156" s="259"/>
      <c r="CR156" s="259"/>
      <c r="CS156" s="260"/>
      <c r="CT156" s="261"/>
      <c r="CU156" s="260"/>
      <c r="CV156" s="259"/>
      <c r="CW156" s="259"/>
      <c r="CX156" s="259"/>
      <c r="CY156" s="191"/>
      <c r="CZ156" s="259"/>
      <c r="DA156" s="259"/>
      <c r="DB156" s="259"/>
      <c r="DC156" s="241"/>
      <c r="DD156" s="287"/>
      <c r="DE156" s="287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7"/>
      <c r="DQ156" s="287"/>
      <c r="DR156" s="287"/>
      <c r="DS156" s="287"/>
      <c r="DT156" s="287"/>
      <c r="DU156" s="287"/>
      <c r="DV156" s="287"/>
      <c r="DW156" s="287"/>
      <c r="DX156" s="287"/>
      <c r="DY156" s="287"/>
      <c r="DZ156" s="287"/>
      <c r="EA156" s="287"/>
      <c r="EB156" s="300"/>
    </row>
    <row r="157" spans="1:132" ht="69.75" customHeight="1">
      <c r="A157" s="242"/>
      <c r="B157" s="243"/>
      <c r="C157" s="244"/>
      <c r="D157" s="245"/>
      <c r="E157" s="301"/>
      <c r="F157" s="244"/>
      <c r="G157" s="286"/>
      <c r="H157" s="286"/>
      <c r="I157" s="302"/>
      <c r="J157" s="272"/>
      <c r="K157" s="216"/>
      <c r="L157" s="268"/>
      <c r="M157" s="290"/>
      <c r="N157" s="247"/>
      <c r="O157" s="245"/>
      <c r="P157" s="303"/>
      <c r="Q157" s="224"/>
      <c r="R157" s="225"/>
      <c r="S157" s="268"/>
      <c r="T157" s="304"/>
      <c r="U157" s="251" t="str">
        <f t="shared" si="27"/>
        <v>OK</v>
      </c>
      <c r="V157" s="264"/>
      <c r="W157" s="264"/>
      <c r="X157" s="253" t="e">
        <f t="shared" si="39"/>
        <v>#DIV/0!</v>
      </c>
      <c r="Y157" s="291"/>
      <c r="Z157" s="231" t="e">
        <f t="shared" si="36"/>
        <v>#DIV/0!</v>
      </c>
      <c r="AA157" s="254">
        <f t="shared" si="40"/>
        <v>0</v>
      </c>
      <c r="AB157" s="230">
        <v>0</v>
      </c>
      <c r="AC157" s="232" t="e">
        <f t="shared" si="41"/>
        <v>#DIV/0!</v>
      </c>
      <c r="AD157" s="230">
        <v>0</v>
      </c>
      <c r="AE157" s="232" t="e">
        <f t="shared" si="42"/>
        <v>#DIV/0!</v>
      </c>
      <c r="AF157" s="254"/>
      <c r="AG157" s="231" t="e">
        <f t="shared" si="37"/>
        <v>#DIV/0!</v>
      </c>
      <c r="AH157" s="230">
        <f t="shared" si="38"/>
        <v>0</v>
      </c>
      <c r="AI157" s="232" t="e">
        <f t="shared" si="43"/>
        <v>#DIV/0!</v>
      </c>
      <c r="AJ157" s="233">
        <v>0</v>
      </c>
      <c r="AK157" s="255"/>
      <c r="AL157" s="255"/>
      <c r="AM157" s="244"/>
      <c r="AN157" s="244"/>
      <c r="AO157" s="230">
        <v>0</v>
      </c>
      <c r="AP157" s="234" t="e">
        <f t="shared" si="44"/>
        <v>#DIV/0!</v>
      </c>
      <c r="AQ157" s="235">
        <v>0</v>
      </c>
      <c r="AR157" s="256" t="e">
        <f t="shared" si="45"/>
        <v>#DIV/0!</v>
      </c>
      <c r="AS157" s="235"/>
      <c r="AT157" s="235">
        <v>0</v>
      </c>
      <c r="AU157" s="256" t="e">
        <f t="shared" si="46"/>
        <v>#DIV/0!</v>
      </c>
      <c r="AV157" s="235">
        <v>0</v>
      </c>
      <c r="AW157" s="256" t="e">
        <f t="shared" si="47"/>
        <v>#DIV/0!</v>
      </c>
      <c r="AX157" s="235">
        <v>0</v>
      </c>
      <c r="AY157" s="235">
        <v>0</v>
      </c>
      <c r="AZ157" s="235">
        <v>0</v>
      </c>
      <c r="BA157" s="235">
        <v>0</v>
      </c>
      <c r="BB157" s="235">
        <v>0</v>
      </c>
      <c r="BC157" s="235">
        <v>0</v>
      </c>
      <c r="BD157" s="235">
        <v>0</v>
      </c>
      <c r="BE157" s="235">
        <v>0</v>
      </c>
      <c r="BF157" s="235" t="s">
        <v>6</v>
      </c>
      <c r="BG157" s="235"/>
      <c r="BH157" s="235"/>
      <c r="BI157" s="235"/>
      <c r="BJ157" s="244"/>
      <c r="BK157" s="244"/>
      <c r="BL157" s="244"/>
      <c r="BM157" s="244"/>
      <c r="BN157" s="244"/>
      <c r="BO157" s="244"/>
      <c r="BP157" s="244"/>
      <c r="BQ157" s="244"/>
      <c r="BR157" s="244"/>
      <c r="BS157" s="254"/>
      <c r="BT157" s="244"/>
      <c r="BU157" s="235"/>
      <c r="BV157" s="235"/>
      <c r="BW157" s="235"/>
      <c r="BX157" s="257"/>
      <c r="BY157" s="257"/>
      <c r="BZ157" s="257"/>
      <c r="CA157" s="257"/>
      <c r="CB157" s="258"/>
      <c r="CC157" s="258"/>
      <c r="CD157" s="257"/>
      <c r="CE157" s="257"/>
      <c r="CF157" s="258"/>
      <c r="CG157" s="257"/>
      <c r="CH157" s="244"/>
      <c r="CI157" s="259" t="s">
        <v>1</v>
      </c>
      <c r="CJ157" s="259"/>
      <c r="CK157" s="259"/>
      <c r="CL157" s="259"/>
      <c r="CM157" s="259"/>
      <c r="CN157" s="259"/>
      <c r="CO157" s="259"/>
      <c r="CP157" s="259"/>
      <c r="CQ157" s="259"/>
      <c r="CR157" s="259"/>
      <c r="CS157" s="260"/>
      <c r="CT157" s="261"/>
      <c r="CU157" s="260"/>
      <c r="CV157" s="259"/>
      <c r="CW157" s="259"/>
      <c r="CX157" s="259"/>
      <c r="CY157" s="191"/>
      <c r="CZ157" s="259"/>
      <c r="DA157" s="259"/>
      <c r="DB157" s="259"/>
      <c r="DC157" s="241"/>
      <c r="DD157" s="287"/>
      <c r="DE157" s="287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7"/>
      <c r="DQ157" s="287"/>
      <c r="DR157" s="287"/>
      <c r="DS157" s="287"/>
      <c r="DT157" s="287"/>
      <c r="DU157" s="287"/>
      <c r="DV157" s="287"/>
      <c r="DW157" s="287"/>
      <c r="DX157" s="287"/>
      <c r="DY157" s="287"/>
      <c r="DZ157" s="287"/>
      <c r="EA157" s="287"/>
      <c r="EB157" s="293"/>
    </row>
    <row r="158" spans="1:132" ht="69.75" customHeight="1">
      <c r="A158" s="242"/>
      <c r="B158" s="243"/>
      <c r="C158" s="244"/>
      <c r="D158" s="245"/>
      <c r="E158" s="301"/>
      <c r="F158" s="244"/>
      <c r="G158" s="286"/>
      <c r="H158" s="286"/>
      <c r="I158" s="305"/>
      <c r="J158" s="272"/>
      <c r="K158" s="216"/>
      <c r="L158" s="306"/>
      <c r="M158" s="290"/>
      <c r="N158" s="247"/>
      <c r="O158" s="245"/>
      <c r="P158" s="303"/>
      <c r="Q158" s="224"/>
      <c r="R158" s="225"/>
      <c r="S158" s="268"/>
      <c r="T158" s="304"/>
      <c r="U158" s="251" t="str">
        <f t="shared" si="27"/>
        <v>OK</v>
      </c>
      <c r="V158" s="264"/>
      <c r="W158" s="264"/>
      <c r="X158" s="253" t="e">
        <f t="shared" ref="X158:X168" si="48">W158/V158</f>
        <v>#DIV/0!</v>
      </c>
      <c r="Y158" s="291"/>
      <c r="Z158" s="231" t="e">
        <f t="shared" si="36"/>
        <v>#DIV/0!</v>
      </c>
      <c r="AA158" s="254">
        <f t="shared" si="40"/>
        <v>0</v>
      </c>
      <c r="AB158" s="230">
        <v>0</v>
      </c>
      <c r="AC158" s="232" t="e">
        <f t="shared" si="41"/>
        <v>#DIV/0!</v>
      </c>
      <c r="AD158" s="230">
        <v>0</v>
      </c>
      <c r="AE158" s="232" t="e">
        <f t="shared" si="42"/>
        <v>#DIV/0!</v>
      </c>
      <c r="AF158" s="254"/>
      <c r="AG158" s="231" t="e">
        <f t="shared" si="37"/>
        <v>#DIV/0!</v>
      </c>
      <c r="AH158" s="230">
        <f t="shared" si="38"/>
        <v>0</v>
      </c>
      <c r="AI158" s="232" t="e">
        <f t="shared" si="43"/>
        <v>#DIV/0!</v>
      </c>
      <c r="AJ158" s="233">
        <v>0</v>
      </c>
      <c r="AK158" s="255"/>
      <c r="AL158" s="255"/>
      <c r="AM158" s="244"/>
      <c r="AN158" s="244"/>
      <c r="AO158" s="230">
        <v>0</v>
      </c>
      <c r="AP158" s="234" t="e">
        <f t="shared" si="44"/>
        <v>#DIV/0!</v>
      </c>
      <c r="AQ158" s="235">
        <v>0</v>
      </c>
      <c r="AR158" s="256" t="e">
        <f t="shared" si="45"/>
        <v>#DIV/0!</v>
      </c>
      <c r="AS158" s="235"/>
      <c r="AT158" s="235">
        <v>0</v>
      </c>
      <c r="AU158" s="256" t="e">
        <f t="shared" si="46"/>
        <v>#DIV/0!</v>
      </c>
      <c r="AV158" s="235">
        <v>0</v>
      </c>
      <c r="AW158" s="256" t="e">
        <f t="shared" si="47"/>
        <v>#DIV/0!</v>
      </c>
      <c r="AX158" s="235">
        <v>0</v>
      </c>
      <c r="AY158" s="235">
        <v>0</v>
      </c>
      <c r="AZ158" s="235">
        <v>0</v>
      </c>
      <c r="BA158" s="235">
        <v>0</v>
      </c>
      <c r="BB158" s="235">
        <v>0</v>
      </c>
      <c r="BC158" s="235">
        <v>0</v>
      </c>
      <c r="BD158" s="235">
        <v>0</v>
      </c>
      <c r="BE158" s="235">
        <v>0</v>
      </c>
      <c r="BF158" s="235" t="s">
        <v>6</v>
      </c>
      <c r="BG158" s="235"/>
      <c r="BH158" s="235"/>
      <c r="BI158" s="235"/>
      <c r="BJ158" s="244"/>
      <c r="BK158" s="244"/>
      <c r="BL158" s="244"/>
      <c r="BM158" s="244"/>
      <c r="BN158" s="244"/>
      <c r="BO158" s="244"/>
      <c r="BP158" s="244"/>
      <c r="BQ158" s="244"/>
      <c r="BR158" s="244"/>
      <c r="BS158" s="254"/>
      <c r="BT158" s="244"/>
      <c r="BU158" s="235"/>
      <c r="BV158" s="235"/>
      <c r="BW158" s="235"/>
      <c r="BX158" s="257"/>
      <c r="BY158" s="257"/>
      <c r="BZ158" s="257"/>
      <c r="CA158" s="257"/>
      <c r="CB158" s="258"/>
      <c r="CC158" s="258"/>
      <c r="CD158" s="257"/>
      <c r="CE158" s="257"/>
      <c r="CF158" s="258"/>
      <c r="CG158" s="257"/>
      <c r="CH158" s="244"/>
      <c r="CI158" s="259" t="s">
        <v>1</v>
      </c>
      <c r="CJ158" s="259"/>
      <c r="CK158" s="259"/>
      <c r="CL158" s="259"/>
      <c r="CM158" s="259"/>
      <c r="CN158" s="259"/>
      <c r="CO158" s="259"/>
      <c r="CP158" s="259"/>
      <c r="CQ158" s="259"/>
      <c r="CR158" s="259"/>
      <c r="CS158" s="260"/>
      <c r="CT158" s="261"/>
      <c r="CU158" s="260"/>
      <c r="CV158" s="259"/>
      <c r="CW158" s="259"/>
      <c r="CX158" s="259"/>
      <c r="CY158" s="191"/>
      <c r="CZ158" s="259"/>
      <c r="DA158" s="259"/>
      <c r="DB158" s="259"/>
      <c r="DC158" s="241"/>
      <c r="DD158" s="287"/>
      <c r="DE158" s="287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7"/>
      <c r="DQ158" s="287"/>
      <c r="DR158" s="287"/>
      <c r="DS158" s="287"/>
      <c r="DT158" s="287"/>
      <c r="DU158" s="287"/>
      <c r="DV158" s="287"/>
      <c r="DW158" s="287"/>
      <c r="DX158" s="287"/>
      <c r="DY158" s="287"/>
      <c r="DZ158" s="287"/>
      <c r="EA158" s="287"/>
      <c r="EB158" s="293"/>
    </row>
    <row r="159" spans="1:132" ht="69.75" customHeight="1">
      <c r="A159" s="242"/>
      <c r="B159" s="243"/>
      <c r="C159" s="244"/>
      <c r="D159" s="245"/>
      <c r="E159" s="301"/>
      <c r="F159" s="244"/>
      <c r="G159" s="286"/>
      <c r="H159" s="286"/>
      <c r="I159" s="305"/>
      <c r="J159" s="272"/>
      <c r="K159" s="216"/>
      <c r="L159" s="306"/>
      <c r="M159" s="290"/>
      <c r="N159" s="247"/>
      <c r="O159" s="245"/>
      <c r="P159" s="303"/>
      <c r="Q159" s="224"/>
      <c r="R159" s="225"/>
      <c r="S159" s="268"/>
      <c r="T159" s="304"/>
      <c r="U159" s="251" t="str">
        <f t="shared" si="27"/>
        <v>OK</v>
      </c>
      <c r="V159" s="264"/>
      <c r="W159" s="264"/>
      <c r="X159" s="253" t="e">
        <f t="shared" si="48"/>
        <v>#DIV/0!</v>
      </c>
      <c r="Y159" s="291"/>
      <c r="Z159" s="231" t="e">
        <f t="shared" si="36"/>
        <v>#DIV/0!</v>
      </c>
      <c r="AA159" s="254">
        <f t="shared" si="40"/>
        <v>0</v>
      </c>
      <c r="AB159" s="230">
        <v>0</v>
      </c>
      <c r="AC159" s="232" t="e">
        <f t="shared" si="41"/>
        <v>#DIV/0!</v>
      </c>
      <c r="AD159" s="230">
        <v>0</v>
      </c>
      <c r="AE159" s="232" t="e">
        <f t="shared" si="42"/>
        <v>#DIV/0!</v>
      </c>
      <c r="AF159" s="254"/>
      <c r="AG159" s="231" t="e">
        <f t="shared" si="37"/>
        <v>#DIV/0!</v>
      </c>
      <c r="AH159" s="230">
        <f t="shared" si="38"/>
        <v>0</v>
      </c>
      <c r="AI159" s="232" t="e">
        <f t="shared" si="43"/>
        <v>#DIV/0!</v>
      </c>
      <c r="AJ159" s="233">
        <v>0</v>
      </c>
      <c r="AK159" s="255"/>
      <c r="AL159" s="255"/>
      <c r="AM159" s="244"/>
      <c r="AN159" s="244"/>
      <c r="AO159" s="230">
        <v>0</v>
      </c>
      <c r="AP159" s="234" t="e">
        <f t="shared" si="44"/>
        <v>#DIV/0!</v>
      </c>
      <c r="AQ159" s="235">
        <v>0</v>
      </c>
      <c r="AR159" s="256" t="e">
        <f t="shared" si="45"/>
        <v>#DIV/0!</v>
      </c>
      <c r="AS159" s="235"/>
      <c r="AT159" s="235">
        <v>0</v>
      </c>
      <c r="AU159" s="256" t="e">
        <f t="shared" si="46"/>
        <v>#DIV/0!</v>
      </c>
      <c r="AV159" s="235">
        <v>0</v>
      </c>
      <c r="AW159" s="256" t="e">
        <f t="shared" si="47"/>
        <v>#DIV/0!</v>
      </c>
      <c r="AX159" s="235">
        <v>0</v>
      </c>
      <c r="AY159" s="235">
        <v>0</v>
      </c>
      <c r="AZ159" s="235">
        <v>0</v>
      </c>
      <c r="BA159" s="235">
        <v>0</v>
      </c>
      <c r="BB159" s="235">
        <v>0</v>
      </c>
      <c r="BC159" s="235">
        <v>0</v>
      </c>
      <c r="BD159" s="235">
        <v>0</v>
      </c>
      <c r="BE159" s="235">
        <v>0</v>
      </c>
      <c r="BF159" s="235" t="s">
        <v>6</v>
      </c>
      <c r="BG159" s="235"/>
      <c r="BH159" s="235"/>
      <c r="BI159" s="235"/>
      <c r="BJ159" s="244"/>
      <c r="BK159" s="244"/>
      <c r="BL159" s="244"/>
      <c r="BM159" s="244"/>
      <c r="BN159" s="244"/>
      <c r="BO159" s="244"/>
      <c r="BP159" s="244"/>
      <c r="BQ159" s="244"/>
      <c r="BR159" s="244"/>
      <c r="BS159" s="254"/>
      <c r="BT159" s="244"/>
      <c r="BU159" s="235"/>
      <c r="BV159" s="235"/>
      <c r="BW159" s="235"/>
      <c r="BX159" s="257"/>
      <c r="BY159" s="257"/>
      <c r="BZ159" s="257"/>
      <c r="CA159" s="257"/>
      <c r="CB159" s="258"/>
      <c r="CC159" s="258"/>
      <c r="CD159" s="257"/>
      <c r="CE159" s="257"/>
      <c r="CF159" s="258"/>
      <c r="CG159" s="257"/>
      <c r="CH159" s="244"/>
      <c r="CI159" s="259" t="s">
        <v>1</v>
      </c>
      <c r="CJ159" s="259"/>
      <c r="CK159" s="259"/>
      <c r="CL159" s="259"/>
      <c r="CM159" s="259"/>
      <c r="CN159" s="259"/>
      <c r="CO159" s="259"/>
      <c r="CP159" s="259"/>
      <c r="CQ159" s="259"/>
      <c r="CR159" s="259"/>
      <c r="CS159" s="260"/>
      <c r="CT159" s="261"/>
      <c r="CU159" s="260"/>
      <c r="CV159" s="259"/>
      <c r="CW159" s="259"/>
      <c r="CX159" s="259"/>
      <c r="CY159" s="191"/>
      <c r="CZ159" s="259"/>
      <c r="DA159" s="259"/>
      <c r="DB159" s="259"/>
      <c r="DC159" s="241"/>
      <c r="DD159" s="287"/>
      <c r="DE159" s="287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7"/>
      <c r="DQ159" s="287"/>
      <c r="DR159" s="287"/>
      <c r="DS159" s="287"/>
      <c r="DT159" s="287"/>
      <c r="DU159" s="287"/>
      <c r="DV159" s="287"/>
      <c r="DW159" s="287"/>
      <c r="DX159" s="287"/>
      <c r="DY159" s="287"/>
      <c r="DZ159" s="287"/>
      <c r="EA159" s="287"/>
      <c r="EB159" s="293"/>
    </row>
    <row r="160" spans="1:132" ht="69.75" customHeight="1">
      <c r="A160" s="242"/>
      <c r="B160" s="243"/>
      <c r="C160" s="244"/>
      <c r="D160" s="245"/>
      <c r="E160" s="246"/>
      <c r="F160" s="244"/>
      <c r="G160" s="244"/>
      <c r="H160" s="244"/>
      <c r="I160" s="244"/>
      <c r="J160" s="265"/>
      <c r="K160" s="216"/>
      <c r="L160" s="249"/>
      <c r="M160" s="290"/>
      <c r="N160" s="247"/>
      <c r="O160" s="245"/>
      <c r="P160" s="244"/>
      <c r="Q160" s="224"/>
      <c r="R160" s="225"/>
      <c r="S160" s="268"/>
      <c r="T160" s="307"/>
      <c r="U160" s="251" t="str">
        <f t="shared" si="27"/>
        <v>OK</v>
      </c>
      <c r="V160" s="264"/>
      <c r="W160" s="264"/>
      <c r="X160" s="253" t="e">
        <f t="shared" si="48"/>
        <v>#DIV/0!</v>
      </c>
      <c r="Y160" s="291"/>
      <c r="Z160" s="231" t="e">
        <f t="shared" si="36"/>
        <v>#DIV/0!</v>
      </c>
      <c r="AA160" s="254">
        <f t="shared" si="40"/>
        <v>0</v>
      </c>
      <c r="AB160" s="230">
        <v>0</v>
      </c>
      <c r="AC160" s="232" t="e">
        <f t="shared" si="41"/>
        <v>#DIV/0!</v>
      </c>
      <c r="AD160" s="230">
        <v>0</v>
      </c>
      <c r="AE160" s="232" t="e">
        <f t="shared" si="42"/>
        <v>#DIV/0!</v>
      </c>
      <c r="AF160" s="254"/>
      <c r="AG160" s="231" t="e">
        <f t="shared" si="37"/>
        <v>#DIV/0!</v>
      </c>
      <c r="AH160" s="230">
        <f t="shared" si="38"/>
        <v>0</v>
      </c>
      <c r="AI160" s="232" t="e">
        <f t="shared" si="43"/>
        <v>#DIV/0!</v>
      </c>
      <c r="AJ160" s="233">
        <v>0</v>
      </c>
      <c r="AK160" s="255"/>
      <c r="AL160" s="255"/>
      <c r="AM160" s="244"/>
      <c r="AN160" s="244"/>
      <c r="AO160" s="230">
        <v>0</v>
      </c>
      <c r="AP160" s="234" t="e">
        <f t="shared" si="44"/>
        <v>#DIV/0!</v>
      </c>
      <c r="AQ160" s="235">
        <v>0</v>
      </c>
      <c r="AR160" s="256" t="e">
        <f t="shared" si="45"/>
        <v>#DIV/0!</v>
      </c>
      <c r="AS160" s="235"/>
      <c r="AT160" s="235">
        <v>0</v>
      </c>
      <c r="AU160" s="256" t="e">
        <f t="shared" si="46"/>
        <v>#DIV/0!</v>
      </c>
      <c r="AV160" s="235">
        <v>0</v>
      </c>
      <c r="AW160" s="256" t="e">
        <f t="shared" si="47"/>
        <v>#DIV/0!</v>
      </c>
      <c r="AX160" s="235">
        <v>0</v>
      </c>
      <c r="AY160" s="235">
        <v>0</v>
      </c>
      <c r="AZ160" s="235">
        <v>0</v>
      </c>
      <c r="BA160" s="235">
        <v>0</v>
      </c>
      <c r="BB160" s="235">
        <v>0</v>
      </c>
      <c r="BC160" s="235">
        <v>0</v>
      </c>
      <c r="BD160" s="235">
        <v>0</v>
      </c>
      <c r="BE160" s="235">
        <v>0</v>
      </c>
      <c r="BF160" s="235" t="s">
        <v>6</v>
      </c>
      <c r="BG160" s="235"/>
      <c r="BH160" s="235"/>
      <c r="BI160" s="235"/>
      <c r="BJ160" s="244"/>
      <c r="BK160" s="244"/>
      <c r="BL160" s="244"/>
      <c r="BM160" s="244"/>
      <c r="BN160" s="244"/>
      <c r="BO160" s="244"/>
      <c r="BP160" s="244"/>
      <c r="BQ160" s="244"/>
      <c r="BR160" s="244"/>
      <c r="BS160" s="254"/>
      <c r="BT160" s="244"/>
      <c r="BU160" s="235"/>
      <c r="BV160" s="235"/>
      <c r="BW160" s="235"/>
      <c r="BX160" s="257"/>
      <c r="BY160" s="257"/>
      <c r="BZ160" s="257"/>
      <c r="CA160" s="257"/>
      <c r="CB160" s="258"/>
      <c r="CC160" s="258"/>
      <c r="CD160" s="257"/>
      <c r="CE160" s="257"/>
      <c r="CF160" s="258"/>
      <c r="CG160" s="257"/>
      <c r="CH160" s="244"/>
      <c r="CI160" s="259" t="s">
        <v>1</v>
      </c>
      <c r="CJ160" s="259"/>
      <c r="CK160" s="259"/>
      <c r="CL160" s="259"/>
      <c r="CM160" s="259"/>
      <c r="CN160" s="259"/>
      <c r="CO160" s="259"/>
      <c r="CP160" s="259"/>
      <c r="CQ160" s="259"/>
      <c r="CR160" s="259"/>
      <c r="CS160" s="260"/>
      <c r="CT160" s="261"/>
      <c r="CU160" s="260"/>
      <c r="CV160" s="259"/>
      <c r="CW160" s="259"/>
      <c r="CX160" s="259"/>
      <c r="CY160" s="191"/>
      <c r="CZ160" s="259"/>
      <c r="DA160" s="259"/>
      <c r="DB160" s="259"/>
      <c r="DC160" s="241"/>
      <c r="DD160" s="287"/>
      <c r="DE160" s="287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7"/>
      <c r="DQ160" s="287"/>
      <c r="DR160" s="287"/>
      <c r="DS160" s="287"/>
      <c r="DT160" s="287"/>
      <c r="DU160" s="287"/>
      <c r="DV160" s="287"/>
      <c r="DW160" s="287"/>
      <c r="DX160" s="287"/>
      <c r="DY160" s="287"/>
      <c r="DZ160" s="287"/>
      <c r="EA160" s="287"/>
      <c r="EB160" s="293"/>
    </row>
    <row r="161" spans="1:132" ht="69.75" customHeight="1">
      <c r="A161" s="242"/>
      <c r="B161" s="243"/>
      <c r="C161" s="244"/>
      <c r="D161" s="245"/>
      <c r="E161" s="246"/>
      <c r="F161" s="244"/>
      <c r="G161" s="244"/>
      <c r="H161" s="244"/>
      <c r="I161" s="244"/>
      <c r="J161" s="248"/>
      <c r="K161" s="216"/>
      <c r="L161" s="268"/>
      <c r="M161" s="290"/>
      <c r="N161" s="247"/>
      <c r="O161" s="245"/>
      <c r="P161" s="244"/>
      <c r="Q161" s="224"/>
      <c r="R161" s="225"/>
      <c r="S161" s="268"/>
      <c r="T161" s="307"/>
      <c r="U161" s="251" t="str">
        <f t="shared" si="27"/>
        <v>OK</v>
      </c>
      <c r="V161" s="264"/>
      <c r="W161" s="264"/>
      <c r="X161" s="253" t="e">
        <f t="shared" si="48"/>
        <v>#DIV/0!</v>
      </c>
      <c r="Y161" s="291"/>
      <c r="Z161" s="231" t="e">
        <f t="shared" si="36"/>
        <v>#DIV/0!</v>
      </c>
      <c r="AA161" s="254">
        <f t="shared" si="40"/>
        <v>0</v>
      </c>
      <c r="AB161" s="230">
        <v>0</v>
      </c>
      <c r="AC161" s="232" t="e">
        <f t="shared" si="41"/>
        <v>#DIV/0!</v>
      </c>
      <c r="AD161" s="230">
        <v>0</v>
      </c>
      <c r="AE161" s="232" t="e">
        <f t="shared" si="42"/>
        <v>#DIV/0!</v>
      </c>
      <c r="AF161" s="254"/>
      <c r="AG161" s="231" t="e">
        <f t="shared" si="37"/>
        <v>#DIV/0!</v>
      </c>
      <c r="AH161" s="230">
        <f t="shared" si="38"/>
        <v>0</v>
      </c>
      <c r="AI161" s="232" t="e">
        <f t="shared" si="43"/>
        <v>#DIV/0!</v>
      </c>
      <c r="AJ161" s="233">
        <v>0</v>
      </c>
      <c r="AK161" s="255"/>
      <c r="AL161" s="255"/>
      <c r="AM161" s="244"/>
      <c r="AN161" s="244"/>
      <c r="AO161" s="230">
        <v>0</v>
      </c>
      <c r="AP161" s="234" t="e">
        <f t="shared" si="44"/>
        <v>#DIV/0!</v>
      </c>
      <c r="AQ161" s="235">
        <v>0</v>
      </c>
      <c r="AR161" s="256" t="e">
        <f t="shared" si="45"/>
        <v>#DIV/0!</v>
      </c>
      <c r="AS161" s="235"/>
      <c r="AT161" s="235">
        <v>0</v>
      </c>
      <c r="AU161" s="256" t="e">
        <f t="shared" si="46"/>
        <v>#DIV/0!</v>
      </c>
      <c r="AV161" s="235">
        <v>0</v>
      </c>
      <c r="AW161" s="256" t="e">
        <f t="shared" si="47"/>
        <v>#DIV/0!</v>
      </c>
      <c r="AX161" s="235">
        <v>0</v>
      </c>
      <c r="AY161" s="235">
        <v>0</v>
      </c>
      <c r="AZ161" s="235">
        <v>0</v>
      </c>
      <c r="BA161" s="235">
        <v>0</v>
      </c>
      <c r="BB161" s="235">
        <v>0</v>
      </c>
      <c r="BC161" s="235">
        <v>0</v>
      </c>
      <c r="BD161" s="235">
        <v>0</v>
      </c>
      <c r="BE161" s="235">
        <v>0</v>
      </c>
      <c r="BF161" s="235" t="s">
        <v>6</v>
      </c>
      <c r="BG161" s="235"/>
      <c r="BH161" s="235"/>
      <c r="BI161" s="235"/>
      <c r="BJ161" s="244"/>
      <c r="BK161" s="244"/>
      <c r="BL161" s="244"/>
      <c r="BM161" s="244"/>
      <c r="BN161" s="244"/>
      <c r="BO161" s="244"/>
      <c r="BP161" s="244"/>
      <c r="BQ161" s="244"/>
      <c r="BR161" s="244"/>
      <c r="BS161" s="254"/>
      <c r="BT161" s="244"/>
      <c r="BU161" s="235"/>
      <c r="BV161" s="235"/>
      <c r="BW161" s="235"/>
      <c r="BX161" s="257"/>
      <c r="BY161" s="257"/>
      <c r="BZ161" s="257"/>
      <c r="CA161" s="257"/>
      <c r="CB161" s="258"/>
      <c r="CC161" s="258"/>
      <c r="CD161" s="257"/>
      <c r="CE161" s="257"/>
      <c r="CF161" s="258"/>
      <c r="CG161" s="257"/>
      <c r="CH161" s="244"/>
      <c r="CI161" s="259" t="s">
        <v>1</v>
      </c>
      <c r="CJ161" s="259"/>
      <c r="CK161" s="259"/>
      <c r="CL161" s="259"/>
      <c r="CM161" s="259"/>
      <c r="CN161" s="259"/>
      <c r="CO161" s="259"/>
      <c r="CP161" s="259"/>
      <c r="CQ161" s="259"/>
      <c r="CR161" s="259"/>
      <c r="CS161" s="260"/>
      <c r="CT161" s="261"/>
      <c r="CU161" s="260"/>
      <c r="CV161" s="259"/>
      <c r="CW161" s="259"/>
      <c r="CX161" s="259"/>
      <c r="CY161" s="191"/>
      <c r="CZ161" s="259"/>
      <c r="DA161" s="259"/>
      <c r="DB161" s="259"/>
      <c r="DC161" s="241"/>
      <c r="DD161" s="287"/>
      <c r="DE161" s="287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7"/>
      <c r="DQ161" s="287"/>
      <c r="DR161" s="287"/>
      <c r="DS161" s="287"/>
      <c r="DT161" s="287"/>
      <c r="DU161" s="287"/>
      <c r="DV161" s="287"/>
      <c r="DW161" s="287"/>
      <c r="DX161" s="287"/>
      <c r="DY161" s="287"/>
      <c r="DZ161" s="287"/>
      <c r="EA161" s="287"/>
      <c r="EB161" s="293"/>
    </row>
    <row r="162" spans="1:132" ht="69.75" customHeight="1">
      <c r="A162" s="242"/>
      <c r="B162" s="243"/>
      <c r="C162" s="244"/>
      <c r="D162" s="245"/>
      <c r="E162" s="301"/>
      <c r="F162" s="244"/>
      <c r="G162" s="286"/>
      <c r="H162" s="286"/>
      <c r="I162" s="305"/>
      <c r="J162" s="308"/>
      <c r="K162" s="216"/>
      <c r="L162" s="268"/>
      <c r="M162" s="290"/>
      <c r="N162" s="247"/>
      <c r="O162" s="245"/>
      <c r="P162" s="303"/>
      <c r="Q162" s="224"/>
      <c r="R162" s="225"/>
      <c r="S162" s="268"/>
      <c r="T162" s="307"/>
      <c r="U162" s="251" t="str">
        <f t="shared" si="27"/>
        <v>OK</v>
      </c>
      <c r="V162" s="264"/>
      <c r="W162" s="264"/>
      <c r="X162" s="253" t="e">
        <f t="shared" si="48"/>
        <v>#DIV/0!</v>
      </c>
      <c r="Y162" s="291"/>
      <c r="Z162" s="231" t="e">
        <f t="shared" si="36"/>
        <v>#DIV/0!</v>
      </c>
      <c r="AA162" s="254">
        <f t="shared" si="40"/>
        <v>0</v>
      </c>
      <c r="AB162" s="230">
        <v>0</v>
      </c>
      <c r="AC162" s="232" t="e">
        <f t="shared" si="41"/>
        <v>#DIV/0!</v>
      </c>
      <c r="AD162" s="230">
        <v>0</v>
      </c>
      <c r="AE162" s="232" t="e">
        <f t="shared" si="42"/>
        <v>#DIV/0!</v>
      </c>
      <c r="AF162" s="254"/>
      <c r="AG162" s="231" t="e">
        <f t="shared" si="37"/>
        <v>#DIV/0!</v>
      </c>
      <c r="AH162" s="230">
        <f t="shared" si="38"/>
        <v>0</v>
      </c>
      <c r="AI162" s="232" t="e">
        <f t="shared" si="43"/>
        <v>#DIV/0!</v>
      </c>
      <c r="AJ162" s="233">
        <v>0</v>
      </c>
      <c r="AK162" s="255"/>
      <c r="AL162" s="255"/>
      <c r="AM162" s="244"/>
      <c r="AN162" s="244"/>
      <c r="AO162" s="230">
        <v>0</v>
      </c>
      <c r="AP162" s="234" t="e">
        <f t="shared" si="44"/>
        <v>#DIV/0!</v>
      </c>
      <c r="AQ162" s="235">
        <v>0</v>
      </c>
      <c r="AR162" s="256" t="e">
        <f t="shared" si="45"/>
        <v>#DIV/0!</v>
      </c>
      <c r="AS162" s="235"/>
      <c r="AT162" s="235">
        <v>0</v>
      </c>
      <c r="AU162" s="256" t="e">
        <f t="shared" si="46"/>
        <v>#DIV/0!</v>
      </c>
      <c r="AV162" s="235">
        <v>0</v>
      </c>
      <c r="AW162" s="256" t="e">
        <f t="shared" si="47"/>
        <v>#DIV/0!</v>
      </c>
      <c r="AX162" s="235">
        <v>0</v>
      </c>
      <c r="AY162" s="235">
        <v>0</v>
      </c>
      <c r="AZ162" s="235">
        <v>0</v>
      </c>
      <c r="BA162" s="235">
        <v>0</v>
      </c>
      <c r="BB162" s="235">
        <v>0</v>
      </c>
      <c r="BC162" s="235">
        <v>0</v>
      </c>
      <c r="BD162" s="235">
        <v>0</v>
      </c>
      <c r="BE162" s="235">
        <v>0</v>
      </c>
      <c r="BF162" s="235" t="s">
        <v>6</v>
      </c>
      <c r="BG162" s="235"/>
      <c r="BH162" s="235"/>
      <c r="BI162" s="235"/>
      <c r="BJ162" s="244"/>
      <c r="BK162" s="244"/>
      <c r="BL162" s="244"/>
      <c r="BM162" s="244"/>
      <c r="BN162" s="244"/>
      <c r="BO162" s="244"/>
      <c r="BP162" s="244"/>
      <c r="BQ162" s="244"/>
      <c r="BR162" s="244"/>
      <c r="BS162" s="254"/>
      <c r="BT162" s="244"/>
      <c r="BU162" s="235"/>
      <c r="BV162" s="235"/>
      <c r="BW162" s="235"/>
      <c r="BX162" s="257"/>
      <c r="BY162" s="257"/>
      <c r="BZ162" s="257"/>
      <c r="CA162" s="257"/>
      <c r="CB162" s="258"/>
      <c r="CC162" s="258"/>
      <c r="CD162" s="257"/>
      <c r="CE162" s="257"/>
      <c r="CF162" s="258"/>
      <c r="CG162" s="257"/>
      <c r="CH162" s="244"/>
      <c r="CI162" s="259" t="s">
        <v>1</v>
      </c>
      <c r="CJ162" s="259"/>
      <c r="CK162" s="259"/>
      <c r="CL162" s="259"/>
      <c r="CM162" s="259"/>
      <c r="CN162" s="259"/>
      <c r="CO162" s="259"/>
      <c r="CP162" s="259"/>
      <c r="CQ162" s="259"/>
      <c r="CR162" s="259"/>
      <c r="CS162" s="260"/>
      <c r="CT162" s="261"/>
      <c r="CU162" s="260"/>
      <c r="CV162" s="259"/>
      <c r="CW162" s="259"/>
      <c r="CX162" s="259"/>
      <c r="CY162" s="191"/>
      <c r="CZ162" s="259"/>
      <c r="DA162" s="259"/>
      <c r="DB162" s="259"/>
      <c r="DC162" s="241"/>
      <c r="DD162" s="287"/>
      <c r="DE162" s="287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7"/>
      <c r="DQ162" s="287"/>
      <c r="DR162" s="287"/>
      <c r="DS162" s="287"/>
      <c r="DT162" s="287"/>
      <c r="DU162" s="287"/>
      <c r="DV162" s="287"/>
      <c r="DW162" s="287"/>
      <c r="DX162" s="287"/>
      <c r="DY162" s="287"/>
      <c r="DZ162" s="287"/>
      <c r="EA162" s="287"/>
      <c r="EB162" s="293"/>
    </row>
    <row r="163" spans="1:132" ht="69.75" customHeight="1">
      <c r="A163" s="242"/>
      <c r="B163" s="243"/>
      <c r="C163" s="244"/>
      <c r="D163" s="245"/>
      <c r="E163" s="301"/>
      <c r="F163" s="244"/>
      <c r="G163" s="286"/>
      <c r="H163" s="286"/>
      <c r="I163" s="305"/>
      <c r="J163" s="272"/>
      <c r="K163" s="216"/>
      <c r="L163" s="268"/>
      <c r="M163" s="290"/>
      <c r="N163" s="247"/>
      <c r="O163" s="245"/>
      <c r="P163" s="303"/>
      <c r="Q163" s="224"/>
      <c r="R163" s="225"/>
      <c r="S163" s="268"/>
      <c r="T163" s="304"/>
      <c r="U163" s="251" t="str">
        <f t="shared" si="27"/>
        <v>OK</v>
      </c>
      <c r="V163" s="264"/>
      <c r="W163" s="264"/>
      <c r="X163" s="253" t="e">
        <f t="shared" si="48"/>
        <v>#DIV/0!</v>
      </c>
      <c r="Y163" s="291"/>
      <c r="Z163" s="231" t="e">
        <f t="shared" si="36"/>
        <v>#DIV/0!</v>
      </c>
      <c r="AA163" s="254">
        <f t="shared" si="40"/>
        <v>0</v>
      </c>
      <c r="AB163" s="230">
        <v>0</v>
      </c>
      <c r="AC163" s="232" t="e">
        <f t="shared" si="41"/>
        <v>#DIV/0!</v>
      </c>
      <c r="AD163" s="230">
        <v>0</v>
      </c>
      <c r="AE163" s="232" t="e">
        <f t="shared" si="42"/>
        <v>#DIV/0!</v>
      </c>
      <c r="AF163" s="254"/>
      <c r="AG163" s="231" t="e">
        <f t="shared" si="37"/>
        <v>#DIV/0!</v>
      </c>
      <c r="AH163" s="230">
        <f t="shared" si="38"/>
        <v>0</v>
      </c>
      <c r="AI163" s="232" t="e">
        <f t="shared" si="43"/>
        <v>#DIV/0!</v>
      </c>
      <c r="AJ163" s="233">
        <v>0</v>
      </c>
      <c r="AK163" s="255"/>
      <c r="AL163" s="255"/>
      <c r="AM163" s="244"/>
      <c r="AN163" s="244"/>
      <c r="AO163" s="230">
        <v>0</v>
      </c>
      <c r="AP163" s="234" t="e">
        <f t="shared" si="44"/>
        <v>#DIV/0!</v>
      </c>
      <c r="AQ163" s="235">
        <v>0</v>
      </c>
      <c r="AR163" s="256" t="e">
        <f t="shared" si="45"/>
        <v>#DIV/0!</v>
      </c>
      <c r="AS163" s="235"/>
      <c r="AT163" s="235">
        <v>0</v>
      </c>
      <c r="AU163" s="256" t="e">
        <f t="shared" si="46"/>
        <v>#DIV/0!</v>
      </c>
      <c r="AV163" s="235">
        <v>0</v>
      </c>
      <c r="AW163" s="256" t="e">
        <f t="shared" si="47"/>
        <v>#DIV/0!</v>
      </c>
      <c r="AX163" s="235">
        <v>0</v>
      </c>
      <c r="AY163" s="235">
        <v>0</v>
      </c>
      <c r="AZ163" s="235">
        <v>0</v>
      </c>
      <c r="BA163" s="235">
        <v>0</v>
      </c>
      <c r="BB163" s="235">
        <v>0</v>
      </c>
      <c r="BC163" s="235">
        <v>0</v>
      </c>
      <c r="BD163" s="235">
        <v>0</v>
      </c>
      <c r="BE163" s="235">
        <v>0</v>
      </c>
      <c r="BF163" s="235" t="s">
        <v>6</v>
      </c>
      <c r="BG163" s="235"/>
      <c r="BH163" s="235"/>
      <c r="BI163" s="235"/>
      <c r="BJ163" s="244"/>
      <c r="BK163" s="244"/>
      <c r="BL163" s="244"/>
      <c r="BM163" s="244"/>
      <c r="BN163" s="244"/>
      <c r="BO163" s="244"/>
      <c r="BP163" s="244"/>
      <c r="BQ163" s="244"/>
      <c r="BR163" s="244"/>
      <c r="BS163" s="254"/>
      <c r="BT163" s="244"/>
      <c r="BU163" s="235"/>
      <c r="BV163" s="235"/>
      <c r="BW163" s="235"/>
      <c r="BX163" s="257"/>
      <c r="BY163" s="257"/>
      <c r="BZ163" s="257"/>
      <c r="CA163" s="257"/>
      <c r="CB163" s="258"/>
      <c r="CC163" s="258"/>
      <c r="CD163" s="257"/>
      <c r="CE163" s="257"/>
      <c r="CF163" s="258"/>
      <c r="CG163" s="257"/>
      <c r="CH163" s="244"/>
      <c r="CI163" s="259" t="s">
        <v>1</v>
      </c>
      <c r="CJ163" s="259"/>
      <c r="CK163" s="259"/>
      <c r="CL163" s="259"/>
      <c r="CM163" s="259"/>
      <c r="CN163" s="259"/>
      <c r="CO163" s="259"/>
      <c r="CP163" s="259"/>
      <c r="CQ163" s="259"/>
      <c r="CR163" s="259"/>
      <c r="CS163" s="260"/>
      <c r="CT163" s="261"/>
      <c r="CU163" s="260"/>
      <c r="CV163" s="259"/>
      <c r="CW163" s="259"/>
      <c r="CX163" s="259"/>
      <c r="CY163" s="191"/>
      <c r="CZ163" s="259"/>
      <c r="DA163" s="259"/>
      <c r="DB163" s="259"/>
      <c r="DC163" s="241"/>
      <c r="DD163" s="287"/>
      <c r="DE163" s="287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7"/>
      <c r="DQ163" s="287"/>
      <c r="DR163" s="287"/>
      <c r="DS163" s="287"/>
      <c r="DT163" s="287"/>
      <c r="DU163" s="287"/>
      <c r="DV163" s="287"/>
      <c r="DW163" s="287"/>
      <c r="DX163" s="287"/>
      <c r="DY163" s="287"/>
      <c r="DZ163" s="287"/>
      <c r="EA163" s="287"/>
      <c r="EB163" s="293"/>
    </row>
    <row r="164" spans="1:132" ht="69.75" customHeight="1">
      <c r="A164" s="242"/>
      <c r="B164" s="243"/>
      <c r="C164" s="244"/>
      <c r="D164" s="245"/>
      <c r="E164" s="301"/>
      <c r="F164" s="244"/>
      <c r="G164" s="286"/>
      <c r="H164" s="286"/>
      <c r="I164" s="305"/>
      <c r="J164" s="272"/>
      <c r="K164" s="216"/>
      <c r="L164" s="268"/>
      <c r="M164" s="290"/>
      <c r="N164" s="247"/>
      <c r="O164" s="245"/>
      <c r="P164" s="303"/>
      <c r="Q164" s="224"/>
      <c r="R164" s="225"/>
      <c r="S164" s="268"/>
      <c r="T164" s="304"/>
      <c r="U164" s="251" t="str">
        <f t="shared" si="27"/>
        <v>OK</v>
      </c>
      <c r="V164" s="264"/>
      <c r="W164" s="264"/>
      <c r="X164" s="253" t="e">
        <f t="shared" si="48"/>
        <v>#DIV/0!</v>
      </c>
      <c r="Y164" s="291"/>
      <c r="Z164" s="231" t="e">
        <f t="shared" si="36"/>
        <v>#DIV/0!</v>
      </c>
      <c r="AA164" s="254">
        <f t="shared" si="40"/>
        <v>0</v>
      </c>
      <c r="AB164" s="230">
        <v>0</v>
      </c>
      <c r="AC164" s="232" t="e">
        <f t="shared" si="41"/>
        <v>#DIV/0!</v>
      </c>
      <c r="AD164" s="230">
        <v>0</v>
      </c>
      <c r="AE164" s="232" t="e">
        <f t="shared" si="42"/>
        <v>#DIV/0!</v>
      </c>
      <c r="AF164" s="254"/>
      <c r="AG164" s="231" t="e">
        <f t="shared" si="37"/>
        <v>#DIV/0!</v>
      </c>
      <c r="AH164" s="230">
        <f t="shared" si="38"/>
        <v>0</v>
      </c>
      <c r="AI164" s="232" t="e">
        <f t="shared" si="43"/>
        <v>#DIV/0!</v>
      </c>
      <c r="AJ164" s="233">
        <v>0</v>
      </c>
      <c r="AK164" s="255"/>
      <c r="AL164" s="255"/>
      <c r="AM164" s="244"/>
      <c r="AN164" s="244"/>
      <c r="AO164" s="230">
        <v>0</v>
      </c>
      <c r="AP164" s="234" t="e">
        <f t="shared" si="44"/>
        <v>#DIV/0!</v>
      </c>
      <c r="AQ164" s="235">
        <v>0</v>
      </c>
      <c r="AR164" s="256" t="e">
        <f t="shared" si="45"/>
        <v>#DIV/0!</v>
      </c>
      <c r="AS164" s="235"/>
      <c r="AT164" s="235">
        <v>0</v>
      </c>
      <c r="AU164" s="256" t="e">
        <f t="shared" si="46"/>
        <v>#DIV/0!</v>
      </c>
      <c r="AV164" s="235">
        <v>0</v>
      </c>
      <c r="AW164" s="256" t="e">
        <f t="shared" si="47"/>
        <v>#DIV/0!</v>
      </c>
      <c r="AX164" s="235">
        <v>0</v>
      </c>
      <c r="AY164" s="235">
        <v>0</v>
      </c>
      <c r="AZ164" s="235">
        <v>0</v>
      </c>
      <c r="BA164" s="235">
        <v>0</v>
      </c>
      <c r="BB164" s="235">
        <v>0</v>
      </c>
      <c r="BC164" s="235">
        <v>0</v>
      </c>
      <c r="BD164" s="235">
        <v>0</v>
      </c>
      <c r="BE164" s="235">
        <v>0</v>
      </c>
      <c r="BF164" s="235" t="s">
        <v>6</v>
      </c>
      <c r="BG164" s="235"/>
      <c r="BH164" s="235"/>
      <c r="BI164" s="235"/>
      <c r="BJ164" s="244"/>
      <c r="BK164" s="244"/>
      <c r="BL164" s="244"/>
      <c r="BM164" s="244"/>
      <c r="BN164" s="244"/>
      <c r="BO164" s="244"/>
      <c r="BP164" s="244"/>
      <c r="BQ164" s="244"/>
      <c r="BR164" s="244"/>
      <c r="BS164" s="254"/>
      <c r="BT164" s="244"/>
      <c r="BU164" s="235"/>
      <c r="BV164" s="235"/>
      <c r="BW164" s="235"/>
      <c r="BX164" s="257"/>
      <c r="BY164" s="257"/>
      <c r="BZ164" s="257"/>
      <c r="CA164" s="257"/>
      <c r="CB164" s="258"/>
      <c r="CC164" s="258"/>
      <c r="CD164" s="257"/>
      <c r="CE164" s="257"/>
      <c r="CF164" s="258"/>
      <c r="CG164" s="257"/>
      <c r="CH164" s="244"/>
      <c r="CI164" s="259" t="s">
        <v>1</v>
      </c>
      <c r="CJ164" s="259"/>
      <c r="CK164" s="259"/>
      <c r="CL164" s="259"/>
      <c r="CM164" s="259"/>
      <c r="CN164" s="259"/>
      <c r="CO164" s="259"/>
      <c r="CP164" s="259"/>
      <c r="CQ164" s="259"/>
      <c r="CR164" s="259"/>
      <c r="CS164" s="260"/>
      <c r="CT164" s="261"/>
      <c r="CU164" s="260"/>
      <c r="CV164" s="259"/>
      <c r="CW164" s="259"/>
      <c r="CX164" s="259"/>
      <c r="CY164" s="191"/>
      <c r="CZ164" s="259"/>
      <c r="DA164" s="259"/>
      <c r="DB164" s="259"/>
      <c r="DC164" s="241"/>
      <c r="DD164" s="287"/>
      <c r="DE164" s="287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7"/>
      <c r="DQ164" s="287"/>
      <c r="DR164" s="287"/>
      <c r="DS164" s="287"/>
      <c r="DT164" s="287"/>
      <c r="DU164" s="287"/>
      <c r="DV164" s="287"/>
      <c r="DW164" s="287"/>
      <c r="DX164" s="287"/>
      <c r="DY164" s="287"/>
      <c r="DZ164" s="287"/>
      <c r="EA164" s="287"/>
      <c r="EB164" s="293"/>
    </row>
    <row r="165" spans="1:132" ht="69.75" customHeight="1">
      <c r="A165" s="242"/>
      <c r="B165" s="243"/>
      <c r="C165" s="244"/>
      <c r="D165" s="245"/>
      <c r="E165" s="301"/>
      <c r="F165" s="244"/>
      <c r="G165" s="286"/>
      <c r="H165" s="286"/>
      <c r="I165" s="305"/>
      <c r="J165" s="272"/>
      <c r="K165" s="216"/>
      <c r="L165" s="268"/>
      <c r="M165" s="290"/>
      <c r="N165" s="247"/>
      <c r="O165" s="245"/>
      <c r="P165" s="303"/>
      <c r="Q165" s="224"/>
      <c r="R165" s="225"/>
      <c r="S165" s="268"/>
      <c r="T165" s="304"/>
      <c r="U165" s="251" t="str">
        <f t="shared" si="27"/>
        <v>OK</v>
      </c>
      <c r="V165" s="264"/>
      <c r="W165" s="264"/>
      <c r="X165" s="253" t="e">
        <f t="shared" si="48"/>
        <v>#DIV/0!</v>
      </c>
      <c r="Y165" s="291"/>
      <c r="Z165" s="231" t="e">
        <f t="shared" si="36"/>
        <v>#DIV/0!</v>
      </c>
      <c r="AA165" s="254">
        <f t="shared" si="40"/>
        <v>0</v>
      </c>
      <c r="AB165" s="230">
        <v>0</v>
      </c>
      <c r="AC165" s="232" t="e">
        <f t="shared" si="41"/>
        <v>#DIV/0!</v>
      </c>
      <c r="AD165" s="230">
        <v>0</v>
      </c>
      <c r="AE165" s="232" t="e">
        <f t="shared" si="42"/>
        <v>#DIV/0!</v>
      </c>
      <c r="AF165" s="254"/>
      <c r="AG165" s="231" t="e">
        <f t="shared" si="37"/>
        <v>#DIV/0!</v>
      </c>
      <c r="AH165" s="230">
        <f t="shared" si="38"/>
        <v>0</v>
      </c>
      <c r="AI165" s="232" t="e">
        <f t="shared" si="43"/>
        <v>#DIV/0!</v>
      </c>
      <c r="AJ165" s="233">
        <v>0</v>
      </c>
      <c r="AK165" s="255"/>
      <c r="AL165" s="255"/>
      <c r="AM165" s="244"/>
      <c r="AN165" s="244"/>
      <c r="AO165" s="230">
        <v>0</v>
      </c>
      <c r="AP165" s="234" t="e">
        <f t="shared" si="44"/>
        <v>#DIV/0!</v>
      </c>
      <c r="AQ165" s="235">
        <v>0</v>
      </c>
      <c r="AR165" s="256" t="e">
        <f t="shared" si="45"/>
        <v>#DIV/0!</v>
      </c>
      <c r="AS165" s="235"/>
      <c r="AT165" s="235">
        <v>0</v>
      </c>
      <c r="AU165" s="256" t="e">
        <f t="shared" si="46"/>
        <v>#DIV/0!</v>
      </c>
      <c r="AV165" s="235">
        <v>0</v>
      </c>
      <c r="AW165" s="256" t="e">
        <f t="shared" si="47"/>
        <v>#DIV/0!</v>
      </c>
      <c r="AX165" s="235">
        <v>0</v>
      </c>
      <c r="AY165" s="235">
        <v>0</v>
      </c>
      <c r="AZ165" s="235">
        <v>0</v>
      </c>
      <c r="BA165" s="235">
        <v>0</v>
      </c>
      <c r="BB165" s="235">
        <v>0</v>
      </c>
      <c r="BC165" s="235">
        <v>0</v>
      </c>
      <c r="BD165" s="235">
        <v>0</v>
      </c>
      <c r="BE165" s="235">
        <v>0</v>
      </c>
      <c r="BF165" s="235" t="s">
        <v>6</v>
      </c>
      <c r="BG165" s="235"/>
      <c r="BH165" s="235"/>
      <c r="BI165" s="235"/>
      <c r="BJ165" s="244"/>
      <c r="BK165" s="244"/>
      <c r="BL165" s="244"/>
      <c r="BM165" s="244"/>
      <c r="BN165" s="244"/>
      <c r="BO165" s="244"/>
      <c r="BP165" s="244"/>
      <c r="BQ165" s="244"/>
      <c r="BR165" s="244"/>
      <c r="BS165" s="254"/>
      <c r="BT165" s="244"/>
      <c r="BU165" s="235"/>
      <c r="BV165" s="235"/>
      <c r="BW165" s="235"/>
      <c r="BX165" s="257"/>
      <c r="BY165" s="257"/>
      <c r="BZ165" s="257"/>
      <c r="CA165" s="257"/>
      <c r="CB165" s="258"/>
      <c r="CC165" s="258"/>
      <c r="CD165" s="257"/>
      <c r="CE165" s="257"/>
      <c r="CF165" s="258"/>
      <c r="CG165" s="257"/>
      <c r="CH165" s="244"/>
      <c r="CI165" s="259" t="s">
        <v>1</v>
      </c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60"/>
      <c r="CT165" s="261"/>
      <c r="CU165" s="260"/>
      <c r="CV165" s="259"/>
      <c r="CW165" s="259"/>
      <c r="CX165" s="259"/>
      <c r="CY165" s="191"/>
      <c r="CZ165" s="259"/>
      <c r="DA165" s="259"/>
      <c r="DB165" s="259"/>
      <c r="DC165" s="241"/>
      <c r="DD165" s="287"/>
      <c r="DE165" s="287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7"/>
      <c r="DQ165" s="287"/>
      <c r="DR165" s="287"/>
      <c r="DS165" s="287"/>
      <c r="DT165" s="287"/>
      <c r="DU165" s="287"/>
      <c r="DV165" s="287"/>
      <c r="DW165" s="287"/>
      <c r="DX165" s="287"/>
      <c r="DY165" s="287"/>
      <c r="DZ165" s="287"/>
      <c r="EA165" s="287"/>
      <c r="EB165" s="293"/>
    </row>
    <row r="166" spans="1:132" ht="69.75" customHeight="1">
      <c r="A166" s="242"/>
      <c r="B166" s="243"/>
      <c r="C166" s="244"/>
      <c r="D166" s="245"/>
      <c r="E166" s="299"/>
      <c r="F166" s="244"/>
      <c r="G166" s="286"/>
      <c r="H166" s="286"/>
      <c r="I166" s="305"/>
      <c r="J166" s="308"/>
      <c r="K166" s="216"/>
      <c r="L166" s="268"/>
      <c r="M166" s="290"/>
      <c r="N166" s="247"/>
      <c r="O166" s="245"/>
      <c r="P166" s="303"/>
      <c r="Q166" s="224"/>
      <c r="R166" s="225"/>
      <c r="S166" s="268"/>
      <c r="T166" s="307"/>
      <c r="U166" s="251" t="str">
        <f t="shared" si="27"/>
        <v>OK</v>
      </c>
      <c r="V166" s="264"/>
      <c r="W166" s="264"/>
      <c r="X166" s="253" t="e">
        <f t="shared" si="48"/>
        <v>#DIV/0!</v>
      </c>
      <c r="Y166" s="291"/>
      <c r="Z166" s="231" t="e">
        <f t="shared" si="36"/>
        <v>#DIV/0!</v>
      </c>
      <c r="AA166" s="254">
        <f t="shared" si="40"/>
        <v>0</v>
      </c>
      <c r="AB166" s="230">
        <v>0</v>
      </c>
      <c r="AC166" s="232" t="e">
        <f t="shared" si="41"/>
        <v>#DIV/0!</v>
      </c>
      <c r="AD166" s="230">
        <v>0</v>
      </c>
      <c r="AE166" s="232" t="e">
        <f t="shared" si="42"/>
        <v>#DIV/0!</v>
      </c>
      <c r="AF166" s="254"/>
      <c r="AG166" s="231" t="e">
        <f t="shared" si="37"/>
        <v>#DIV/0!</v>
      </c>
      <c r="AH166" s="230">
        <f t="shared" si="38"/>
        <v>0</v>
      </c>
      <c r="AI166" s="232" t="e">
        <f t="shared" si="43"/>
        <v>#DIV/0!</v>
      </c>
      <c r="AJ166" s="233">
        <v>0</v>
      </c>
      <c r="AK166" s="255"/>
      <c r="AL166" s="255"/>
      <c r="AM166" s="244"/>
      <c r="AN166" s="244"/>
      <c r="AO166" s="230">
        <v>0</v>
      </c>
      <c r="AP166" s="234" t="e">
        <f t="shared" si="44"/>
        <v>#DIV/0!</v>
      </c>
      <c r="AQ166" s="235">
        <v>0</v>
      </c>
      <c r="AR166" s="256" t="e">
        <f t="shared" si="45"/>
        <v>#DIV/0!</v>
      </c>
      <c r="AS166" s="235"/>
      <c r="AT166" s="235">
        <v>0</v>
      </c>
      <c r="AU166" s="256" t="e">
        <f t="shared" si="46"/>
        <v>#DIV/0!</v>
      </c>
      <c r="AV166" s="235">
        <v>0</v>
      </c>
      <c r="AW166" s="256" t="e">
        <f t="shared" si="47"/>
        <v>#DIV/0!</v>
      </c>
      <c r="AX166" s="235">
        <v>0</v>
      </c>
      <c r="AY166" s="235">
        <v>0</v>
      </c>
      <c r="AZ166" s="235">
        <v>0</v>
      </c>
      <c r="BA166" s="235">
        <v>0</v>
      </c>
      <c r="BB166" s="235">
        <v>0</v>
      </c>
      <c r="BC166" s="235">
        <v>0</v>
      </c>
      <c r="BD166" s="235">
        <v>0</v>
      </c>
      <c r="BE166" s="235">
        <v>0</v>
      </c>
      <c r="BF166" s="235" t="s">
        <v>6</v>
      </c>
      <c r="BG166" s="235"/>
      <c r="BH166" s="235"/>
      <c r="BI166" s="235"/>
      <c r="BJ166" s="244"/>
      <c r="BK166" s="244"/>
      <c r="BL166" s="244"/>
      <c r="BM166" s="244"/>
      <c r="BN166" s="244"/>
      <c r="BO166" s="244"/>
      <c r="BP166" s="244"/>
      <c r="BQ166" s="244"/>
      <c r="BR166" s="244"/>
      <c r="BS166" s="254"/>
      <c r="BT166" s="244"/>
      <c r="BU166" s="235"/>
      <c r="BV166" s="235"/>
      <c r="BW166" s="235"/>
      <c r="BX166" s="257"/>
      <c r="BY166" s="257"/>
      <c r="BZ166" s="257"/>
      <c r="CA166" s="257"/>
      <c r="CB166" s="258"/>
      <c r="CC166" s="258"/>
      <c r="CD166" s="257"/>
      <c r="CE166" s="257"/>
      <c r="CF166" s="258"/>
      <c r="CG166" s="257"/>
      <c r="CH166" s="244"/>
      <c r="CI166" s="259" t="s">
        <v>1</v>
      </c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60"/>
      <c r="CT166" s="261"/>
      <c r="CU166" s="260"/>
      <c r="CV166" s="259"/>
      <c r="CW166" s="259"/>
      <c r="CX166" s="259"/>
      <c r="CY166" s="191"/>
      <c r="CZ166" s="259"/>
      <c r="DA166" s="259"/>
      <c r="DB166" s="259"/>
      <c r="DC166" s="241"/>
      <c r="DD166" s="287"/>
      <c r="DE166" s="287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7"/>
      <c r="DQ166" s="287"/>
      <c r="DR166" s="287"/>
      <c r="DS166" s="287"/>
      <c r="DT166" s="287"/>
      <c r="DU166" s="287"/>
      <c r="DV166" s="287"/>
      <c r="DW166" s="287"/>
      <c r="DX166" s="287"/>
      <c r="DY166" s="287"/>
      <c r="DZ166" s="287"/>
      <c r="EA166" s="287"/>
      <c r="EB166" s="293"/>
    </row>
    <row r="167" spans="1:132" ht="69.75" customHeight="1">
      <c r="A167" s="242"/>
      <c r="B167" s="243"/>
      <c r="C167" s="244"/>
      <c r="D167" s="245"/>
      <c r="E167" s="301"/>
      <c r="F167" s="244"/>
      <c r="G167" s="286"/>
      <c r="H167" s="286"/>
      <c r="I167" s="244"/>
      <c r="J167" s="308"/>
      <c r="K167" s="216"/>
      <c r="L167" s="268"/>
      <c r="M167" s="290"/>
      <c r="N167" s="247"/>
      <c r="O167" s="245"/>
      <c r="P167" s="303"/>
      <c r="Q167" s="224"/>
      <c r="R167" s="225"/>
      <c r="S167" s="268"/>
      <c r="T167" s="307"/>
      <c r="U167" s="251" t="str">
        <f t="shared" si="27"/>
        <v>OK</v>
      </c>
      <c r="V167" s="264"/>
      <c r="W167" s="264"/>
      <c r="X167" s="253" t="e">
        <f t="shared" si="48"/>
        <v>#DIV/0!</v>
      </c>
      <c r="Y167" s="291"/>
      <c r="Z167" s="231" t="e">
        <f t="shared" si="36"/>
        <v>#DIV/0!</v>
      </c>
      <c r="AA167" s="254">
        <f t="shared" si="40"/>
        <v>0</v>
      </c>
      <c r="AB167" s="230">
        <v>0</v>
      </c>
      <c r="AC167" s="232" t="e">
        <f t="shared" si="41"/>
        <v>#DIV/0!</v>
      </c>
      <c r="AD167" s="230">
        <v>0</v>
      </c>
      <c r="AE167" s="232" t="e">
        <f t="shared" si="42"/>
        <v>#DIV/0!</v>
      </c>
      <c r="AF167" s="254"/>
      <c r="AG167" s="231" t="e">
        <f t="shared" si="37"/>
        <v>#DIV/0!</v>
      </c>
      <c r="AH167" s="230">
        <f t="shared" si="38"/>
        <v>0</v>
      </c>
      <c r="AI167" s="232" t="e">
        <f t="shared" si="43"/>
        <v>#DIV/0!</v>
      </c>
      <c r="AJ167" s="233">
        <v>0</v>
      </c>
      <c r="AK167" s="255"/>
      <c r="AL167" s="255"/>
      <c r="AM167" s="244"/>
      <c r="AN167" s="244"/>
      <c r="AO167" s="230">
        <v>0</v>
      </c>
      <c r="AP167" s="234" t="e">
        <f t="shared" si="44"/>
        <v>#DIV/0!</v>
      </c>
      <c r="AQ167" s="235">
        <v>0</v>
      </c>
      <c r="AR167" s="256" t="e">
        <f t="shared" si="45"/>
        <v>#DIV/0!</v>
      </c>
      <c r="AS167" s="235"/>
      <c r="AT167" s="235">
        <v>0</v>
      </c>
      <c r="AU167" s="256" t="e">
        <f t="shared" si="46"/>
        <v>#DIV/0!</v>
      </c>
      <c r="AV167" s="235">
        <v>0</v>
      </c>
      <c r="AW167" s="256" t="e">
        <f t="shared" si="47"/>
        <v>#DIV/0!</v>
      </c>
      <c r="AX167" s="235">
        <v>0</v>
      </c>
      <c r="AY167" s="235">
        <v>0</v>
      </c>
      <c r="AZ167" s="235">
        <v>0</v>
      </c>
      <c r="BA167" s="235">
        <v>0</v>
      </c>
      <c r="BB167" s="235">
        <v>0</v>
      </c>
      <c r="BC167" s="235">
        <v>0</v>
      </c>
      <c r="BD167" s="235">
        <v>0</v>
      </c>
      <c r="BE167" s="235">
        <v>0</v>
      </c>
      <c r="BF167" s="235" t="s">
        <v>6</v>
      </c>
      <c r="BG167" s="235"/>
      <c r="BH167" s="235"/>
      <c r="BI167" s="235"/>
      <c r="BJ167" s="244"/>
      <c r="BK167" s="244"/>
      <c r="BL167" s="244"/>
      <c r="BM167" s="244"/>
      <c r="BN167" s="244"/>
      <c r="BO167" s="244"/>
      <c r="BP167" s="244"/>
      <c r="BQ167" s="244"/>
      <c r="BR167" s="244"/>
      <c r="BS167" s="254"/>
      <c r="BT167" s="244"/>
      <c r="BU167" s="235"/>
      <c r="BV167" s="235"/>
      <c r="BW167" s="235"/>
      <c r="BX167" s="257"/>
      <c r="BY167" s="257"/>
      <c r="BZ167" s="257"/>
      <c r="CA167" s="257"/>
      <c r="CB167" s="258"/>
      <c r="CC167" s="258"/>
      <c r="CD167" s="257"/>
      <c r="CE167" s="257"/>
      <c r="CF167" s="258"/>
      <c r="CG167" s="257"/>
      <c r="CH167" s="244"/>
      <c r="CI167" s="259" t="s">
        <v>1</v>
      </c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60"/>
      <c r="CT167" s="261"/>
      <c r="CU167" s="260"/>
      <c r="CV167" s="259"/>
      <c r="CW167" s="259"/>
      <c r="CX167" s="259"/>
      <c r="CY167" s="191"/>
      <c r="CZ167" s="259"/>
      <c r="DA167" s="259"/>
      <c r="DB167" s="259"/>
      <c r="DC167" s="241"/>
      <c r="DD167" s="287"/>
      <c r="DE167" s="287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7"/>
      <c r="DQ167" s="287"/>
      <c r="DR167" s="287"/>
      <c r="DS167" s="287"/>
      <c r="DT167" s="287"/>
      <c r="DU167" s="287"/>
      <c r="DV167" s="287"/>
      <c r="DW167" s="287"/>
      <c r="DX167" s="287"/>
      <c r="DY167" s="287"/>
      <c r="DZ167" s="287"/>
      <c r="EA167" s="287"/>
      <c r="EB167" s="293"/>
    </row>
    <row r="168" spans="1:132" ht="69.75" customHeight="1">
      <c r="A168" s="242"/>
      <c r="B168" s="243"/>
      <c r="C168" s="244"/>
      <c r="D168" s="245"/>
      <c r="E168" s="301"/>
      <c r="F168" s="244"/>
      <c r="G168" s="286"/>
      <c r="H168" s="286"/>
      <c r="I168" s="244"/>
      <c r="J168" s="272"/>
      <c r="K168" s="216"/>
      <c r="L168" s="268"/>
      <c r="M168" s="290"/>
      <c r="N168" s="247"/>
      <c r="O168" s="245"/>
      <c r="P168" s="303"/>
      <c r="Q168" s="224"/>
      <c r="R168" s="225"/>
      <c r="S168" s="268"/>
      <c r="T168" s="250"/>
      <c r="U168" s="251" t="str">
        <f t="shared" si="27"/>
        <v>OK</v>
      </c>
      <c r="V168" s="264"/>
      <c r="W168" s="264"/>
      <c r="X168" s="253" t="e">
        <f t="shared" si="48"/>
        <v>#DIV/0!</v>
      </c>
      <c r="Y168" s="291"/>
      <c r="Z168" s="231" t="e">
        <f t="shared" si="36"/>
        <v>#DIV/0!</v>
      </c>
      <c r="AA168" s="254">
        <f t="shared" si="40"/>
        <v>0</v>
      </c>
      <c r="AB168" s="230">
        <v>0</v>
      </c>
      <c r="AC168" s="232" t="e">
        <f t="shared" si="41"/>
        <v>#DIV/0!</v>
      </c>
      <c r="AD168" s="230">
        <v>0</v>
      </c>
      <c r="AE168" s="232" t="e">
        <f t="shared" si="42"/>
        <v>#DIV/0!</v>
      </c>
      <c r="AF168" s="254"/>
      <c r="AG168" s="231" t="e">
        <f t="shared" si="37"/>
        <v>#DIV/0!</v>
      </c>
      <c r="AH168" s="230">
        <f t="shared" si="38"/>
        <v>0</v>
      </c>
      <c r="AI168" s="232" t="e">
        <f t="shared" si="43"/>
        <v>#DIV/0!</v>
      </c>
      <c r="AJ168" s="233">
        <v>0</v>
      </c>
      <c r="AK168" s="255"/>
      <c r="AL168" s="255"/>
      <c r="AM168" s="244"/>
      <c r="AN168" s="244"/>
      <c r="AO168" s="230">
        <v>0</v>
      </c>
      <c r="AP168" s="234" t="e">
        <f t="shared" si="44"/>
        <v>#DIV/0!</v>
      </c>
      <c r="AQ168" s="235">
        <v>0</v>
      </c>
      <c r="AR168" s="256" t="e">
        <f t="shared" si="45"/>
        <v>#DIV/0!</v>
      </c>
      <c r="AS168" s="235"/>
      <c r="AT168" s="235">
        <v>0</v>
      </c>
      <c r="AU168" s="256" t="e">
        <f t="shared" si="46"/>
        <v>#DIV/0!</v>
      </c>
      <c r="AV168" s="235">
        <v>0</v>
      </c>
      <c r="AW168" s="256" t="e">
        <f t="shared" si="47"/>
        <v>#DIV/0!</v>
      </c>
      <c r="AX168" s="235">
        <v>0</v>
      </c>
      <c r="AY168" s="235">
        <v>0</v>
      </c>
      <c r="AZ168" s="235">
        <v>0</v>
      </c>
      <c r="BA168" s="235">
        <v>0</v>
      </c>
      <c r="BB168" s="235">
        <v>0</v>
      </c>
      <c r="BC168" s="235">
        <v>0</v>
      </c>
      <c r="BD168" s="235">
        <v>0</v>
      </c>
      <c r="BE168" s="235">
        <v>0</v>
      </c>
      <c r="BF168" s="235" t="s">
        <v>6</v>
      </c>
      <c r="BG168" s="235"/>
      <c r="BH168" s="235"/>
      <c r="BI168" s="235"/>
      <c r="BJ168" s="244"/>
      <c r="BK168" s="244"/>
      <c r="BL168" s="244"/>
      <c r="BM168" s="244"/>
      <c r="BN168" s="244"/>
      <c r="BO168" s="244"/>
      <c r="BP168" s="244"/>
      <c r="BQ168" s="244"/>
      <c r="BR168" s="244"/>
      <c r="BS168" s="254"/>
      <c r="BT168" s="244"/>
      <c r="BU168" s="235"/>
      <c r="BV168" s="235"/>
      <c r="BW168" s="235"/>
      <c r="BX168" s="257"/>
      <c r="BY168" s="257"/>
      <c r="BZ168" s="257"/>
      <c r="CA168" s="257"/>
      <c r="CB168" s="258"/>
      <c r="CC168" s="258"/>
      <c r="CD168" s="257"/>
      <c r="CE168" s="257"/>
      <c r="CF168" s="258"/>
      <c r="CG168" s="257"/>
      <c r="CH168" s="244"/>
      <c r="CI168" s="259" t="s">
        <v>1</v>
      </c>
      <c r="CJ168" s="259"/>
      <c r="CK168" s="259"/>
      <c r="CL168" s="259"/>
      <c r="CM168" s="259"/>
      <c r="CN168" s="259"/>
      <c r="CO168" s="259"/>
      <c r="CP168" s="259"/>
      <c r="CQ168" s="259"/>
      <c r="CR168" s="259"/>
      <c r="CS168" s="260"/>
      <c r="CT168" s="261"/>
      <c r="CU168" s="260"/>
      <c r="CV168" s="259"/>
      <c r="CW168" s="259"/>
      <c r="CX168" s="259"/>
      <c r="CY168" s="191"/>
      <c r="CZ168" s="259"/>
      <c r="DA168" s="259"/>
      <c r="DB168" s="259"/>
      <c r="DC168" s="241"/>
      <c r="DD168" s="287"/>
      <c r="DE168" s="287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7"/>
      <c r="DQ168" s="287"/>
      <c r="DR168" s="287"/>
      <c r="DS168" s="287"/>
      <c r="DT168" s="287"/>
      <c r="DU168" s="287"/>
      <c r="DV168" s="287"/>
      <c r="DW168" s="287"/>
      <c r="DX168" s="287"/>
      <c r="DY168" s="287"/>
      <c r="DZ168" s="287"/>
      <c r="EA168" s="287"/>
      <c r="EB168" s="293"/>
    </row>
    <row r="169" spans="1:132" ht="16">
      <c r="A169" s="242"/>
      <c r="B169" s="243"/>
      <c r="C169" s="290"/>
      <c r="D169" s="268"/>
      <c r="E169" s="290"/>
      <c r="F169" s="290"/>
      <c r="G169" s="290"/>
      <c r="H169" s="290"/>
      <c r="I169" s="290"/>
      <c r="J169" s="309"/>
      <c r="K169" s="216"/>
      <c r="L169" s="268"/>
      <c r="M169" s="290"/>
      <c r="N169" s="290"/>
      <c r="O169" s="245"/>
      <c r="P169" s="290"/>
      <c r="Q169" s="290"/>
      <c r="R169" s="310"/>
      <c r="S169" s="268"/>
      <c r="T169" s="260"/>
      <c r="U169" s="251" t="str">
        <f t="shared" si="27"/>
        <v>OK</v>
      </c>
      <c r="V169" s="291"/>
      <c r="W169" s="291"/>
      <c r="X169" s="292"/>
      <c r="Y169" s="291"/>
      <c r="Z169" s="231" t="e">
        <f t="shared" si="36"/>
        <v>#DIV/0!</v>
      </c>
      <c r="AA169" s="291"/>
      <c r="AB169" s="230">
        <v>0</v>
      </c>
      <c r="AC169" s="232" t="e">
        <f t="shared" si="41"/>
        <v>#DIV/0!</v>
      </c>
      <c r="AD169" s="230">
        <v>0</v>
      </c>
      <c r="AE169" s="232" t="e">
        <f t="shared" si="42"/>
        <v>#DIV/0!</v>
      </c>
      <c r="AF169" s="254"/>
      <c r="AG169" s="231" t="e">
        <f t="shared" si="37"/>
        <v>#DIV/0!</v>
      </c>
      <c r="AH169" s="230">
        <f t="shared" si="38"/>
        <v>0</v>
      </c>
      <c r="AI169" s="232" t="e">
        <f t="shared" si="43"/>
        <v>#DIV/0!</v>
      </c>
      <c r="AJ169" s="233">
        <v>0</v>
      </c>
      <c r="AK169" s="255"/>
      <c r="AL169" s="255"/>
      <c r="AM169" s="244"/>
      <c r="AN169" s="244"/>
      <c r="AO169" s="230">
        <v>0</v>
      </c>
      <c r="AP169" s="234" t="e">
        <f t="shared" si="44"/>
        <v>#DIV/0!</v>
      </c>
      <c r="AQ169" s="235">
        <v>0</v>
      </c>
      <c r="AR169" s="256" t="e">
        <f t="shared" si="45"/>
        <v>#DIV/0!</v>
      </c>
      <c r="AS169" s="235"/>
      <c r="AT169" s="235">
        <v>0</v>
      </c>
      <c r="AU169" s="256" t="e">
        <f t="shared" si="46"/>
        <v>#DIV/0!</v>
      </c>
      <c r="AV169" s="235">
        <v>0</v>
      </c>
      <c r="AW169" s="256" t="e">
        <f t="shared" si="47"/>
        <v>#DIV/0!</v>
      </c>
      <c r="AX169" s="235">
        <v>0</v>
      </c>
      <c r="AY169" s="235">
        <v>0</v>
      </c>
      <c r="AZ169" s="235">
        <v>0</v>
      </c>
      <c r="BA169" s="235">
        <v>0</v>
      </c>
      <c r="BB169" s="235">
        <v>0</v>
      </c>
      <c r="BC169" s="235">
        <v>0</v>
      </c>
      <c r="BD169" s="235">
        <v>0</v>
      </c>
      <c r="BE169" s="235">
        <v>0</v>
      </c>
      <c r="BF169" s="235" t="s">
        <v>6</v>
      </c>
      <c r="BG169" s="235"/>
      <c r="BH169" s="235"/>
      <c r="BI169" s="235"/>
      <c r="BJ169" s="244"/>
      <c r="BK169" s="244"/>
      <c r="BL169" s="244"/>
      <c r="BM169" s="244"/>
      <c r="BN169" s="244"/>
      <c r="BO169" s="244"/>
      <c r="BP169" s="244"/>
      <c r="BQ169" s="244"/>
      <c r="BR169" s="244"/>
      <c r="BS169" s="254"/>
      <c r="BT169" s="244"/>
      <c r="BU169" s="235"/>
      <c r="BV169" s="235"/>
      <c r="BW169" s="235"/>
      <c r="BX169" s="257"/>
      <c r="BY169" s="257"/>
      <c r="BZ169" s="257"/>
      <c r="CA169" s="257"/>
      <c r="CB169" s="258"/>
      <c r="CC169" s="258"/>
      <c r="CD169" s="257"/>
      <c r="CE169" s="257"/>
      <c r="CF169" s="258"/>
      <c r="CG169" s="257"/>
      <c r="CH169" s="244"/>
      <c r="CI169" s="259" t="s">
        <v>1</v>
      </c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60"/>
      <c r="CT169" s="261"/>
      <c r="CU169" s="260"/>
      <c r="CV169" s="259"/>
      <c r="CW169" s="259"/>
      <c r="CX169" s="259"/>
      <c r="CY169" s="191"/>
      <c r="CZ169" s="259"/>
      <c r="DA169" s="259"/>
      <c r="DB169" s="259"/>
      <c r="DC169" s="241"/>
      <c r="DD169" s="311"/>
      <c r="DE169" s="311"/>
      <c r="DF169" s="311"/>
      <c r="DG169" s="311"/>
      <c r="DH169" s="311"/>
      <c r="DI169" s="311"/>
      <c r="DJ169" s="311"/>
      <c r="DK169" s="311"/>
      <c r="DL169" s="311"/>
      <c r="DM169" s="311"/>
      <c r="DN169" s="293"/>
      <c r="DO169" s="293"/>
      <c r="DP169" s="293"/>
      <c r="DQ169" s="293"/>
      <c r="DR169" s="293"/>
      <c r="DS169" s="293"/>
      <c r="DT169" s="293"/>
      <c r="DU169" s="293"/>
      <c r="DV169" s="293"/>
      <c r="DW169" s="293"/>
      <c r="DX169" s="293"/>
      <c r="DY169" s="293"/>
      <c r="DZ169" s="293"/>
      <c r="EA169" s="293"/>
      <c r="EB169" s="293"/>
    </row>
    <row r="170" spans="1:132" s="13" customFormat="1" ht="29.25" customHeight="1">
      <c r="A170" s="312"/>
      <c r="B170" s="313"/>
      <c r="C170" s="247"/>
      <c r="D170" s="249"/>
      <c r="E170" s="247"/>
      <c r="F170" s="247"/>
      <c r="G170" s="247"/>
      <c r="H170" s="247"/>
      <c r="I170" s="247"/>
      <c r="J170" s="309"/>
      <c r="K170" s="216"/>
      <c r="L170" s="249"/>
      <c r="M170" s="247"/>
      <c r="N170" s="247"/>
      <c r="O170" s="245"/>
      <c r="P170" s="247"/>
      <c r="Q170" s="247"/>
      <c r="R170" s="314"/>
      <c r="S170" s="249"/>
      <c r="T170" s="260"/>
      <c r="U170" s="251" t="str">
        <f t="shared" si="27"/>
        <v>OK</v>
      </c>
      <c r="V170" s="297"/>
      <c r="W170" s="297"/>
      <c r="X170" s="281" t="e">
        <f>W170/V170</f>
        <v>#DIV/0!</v>
      </c>
      <c r="Y170" s="297"/>
      <c r="Z170" s="231" t="e">
        <f t="shared" si="36"/>
        <v>#DIV/0!</v>
      </c>
      <c r="AA170" s="297"/>
      <c r="AB170" s="297"/>
      <c r="AC170" s="298"/>
      <c r="AD170" s="297"/>
      <c r="AE170" s="298"/>
      <c r="AF170" s="297"/>
      <c r="AG170" s="231" t="e">
        <f t="shared" si="37"/>
        <v>#DIV/0!</v>
      </c>
      <c r="AH170" s="230">
        <f t="shared" si="38"/>
        <v>0</v>
      </c>
      <c r="AI170" s="298"/>
      <c r="AJ170" s="315"/>
      <c r="AK170" s="315"/>
      <c r="AL170" s="315"/>
      <c r="AM170" s="244"/>
      <c r="AN170" s="247"/>
      <c r="AO170" s="297"/>
      <c r="AP170" s="234" t="e">
        <f t="shared" si="44"/>
        <v>#DIV/0!</v>
      </c>
      <c r="AQ170" s="235"/>
      <c r="AR170" s="256" t="e">
        <f t="shared" si="45"/>
        <v>#DIV/0!</v>
      </c>
      <c r="AS170" s="235"/>
      <c r="AT170" s="235"/>
      <c r="AU170" s="256" t="e">
        <f t="shared" si="46"/>
        <v>#DIV/0!</v>
      </c>
      <c r="AV170" s="235"/>
      <c r="AW170" s="256" t="e">
        <f t="shared" si="47"/>
        <v>#DIV/0!</v>
      </c>
      <c r="AX170" s="235">
        <v>0</v>
      </c>
      <c r="AY170" s="235">
        <v>0</v>
      </c>
      <c r="AZ170" s="235">
        <v>0</v>
      </c>
      <c r="BA170" s="235">
        <v>0</v>
      </c>
      <c r="BB170" s="235">
        <v>0</v>
      </c>
      <c r="BC170" s="235">
        <v>0</v>
      </c>
      <c r="BD170" s="235">
        <v>0</v>
      </c>
      <c r="BE170" s="235">
        <v>0</v>
      </c>
      <c r="BF170" s="249"/>
      <c r="BG170" s="249"/>
      <c r="BH170" s="249"/>
      <c r="BI170" s="249"/>
      <c r="BJ170" s="247"/>
      <c r="BK170" s="247"/>
      <c r="BL170" s="247"/>
      <c r="BM170" s="247"/>
      <c r="BN170" s="247"/>
      <c r="BO170" s="247"/>
      <c r="BP170" s="247"/>
      <c r="BQ170" s="247"/>
      <c r="BR170" s="247"/>
      <c r="BS170" s="297"/>
      <c r="BT170" s="247"/>
      <c r="BU170" s="249"/>
      <c r="BV170" s="249"/>
      <c r="BW170" s="249"/>
      <c r="BX170" s="316"/>
      <c r="BY170" s="316"/>
      <c r="BZ170" s="316"/>
      <c r="CA170" s="316"/>
      <c r="CB170" s="317"/>
      <c r="CC170" s="317"/>
      <c r="CD170" s="316"/>
      <c r="CE170" s="316"/>
      <c r="CF170" s="317"/>
      <c r="CG170" s="316"/>
      <c r="CH170" s="247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318"/>
      <c r="CU170" s="259"/>
      <c r="CV170" s="259"/>
      <c r="CW170" s="259"/>
      <c r="CX170" s="259"/>
      <c r="CY170" s="259"/>
      <c r="CZ170" s="259"/>
      <c r="DA170" s="259"/>
      <c r="DB170" s="259"/>
      <c r="DC170" s="319"/>
      <c r="DD170" s="319"/>
      <c r="DE170" s="319"/>
      <c r="DF170" s="319"/>
      <c r="DG170" s="319"/>
      <c r="DH170" s="319"/>
      <c r="DI170" s="319"/>
      <c r="DJ170" s="319"/>
      <c r="DK170" s="319"/>
      <c r="DL170" s="319"/>
      <c r="DM170" s="319"/>
      <c r="DN170" s="300"/>
      <c r="DO170" s="300"/>
      <c r="DP170" s="300"/>
      <c r="DQ170" s="300"/>
      <c r="DR170" s="300"/>
      <c r="DS170" s="300"/>
      <c r="DT170" s="300"/>
      <c r="DU170" s="300"/>
      <c r="DV170" s="300"/>
      <c r="DW170" s="300"/>
      <c r="DX170" s="300"/>
      <c r="DY170" s="300"/>
      <c r="DZ170" s="300"/>
      <c r="EA170" s="300"/>
      <c r="EB170" s="300"/>
    </row>
    <row r="171" spans="1:132" ht="16">
      <c r="A171" s="320"/>
      <c r="B171" s="321"/>
      <c r="C171" s="290"/>
      <c r="D171" s="268"/>
      <c r="E171" s="290"/>
      <c r="F171" s="290"/>
      <c r="G171" s="290"/>
      <c r="H171" s="290"/>
      <c r="I171" s="290"/>
      <c r="J171" s="309"/>
      <c r="K171" s="216"/>
      <c r="L171" s="268"/>
      <c r="M171" s="290"/>
      <c r="N171" s="290"/>
      <c r="O171" s="245"/>
      <c r="P171" s="290"/>
      <c r="Q171" s="290"/>
      <c r="R171" s="310"/>
      <c r="S171" s="268"/>
      <c r="T171" s="259"/>
      <c r="U171" s="251" t="str">
        <f t="shared" si="27"/>
        <v>OK</v>
      </c>
      <c r="V171" s="291"/>
      <c r="W171" s="291"/>
      <c r="X171" s="292"/>
      <c r="Y171" s="291"/>
      <c r="Z171" s="231" t="e">
        <f t="shared" si="36"/>
        <v>#DIV/0!</v>
      </c>
      <c r="AA171" s="291"/>
      <c r="AB171" s="291"/>
      <c r="AC171" s="292"/>
      <c r="AD171" s="291"/>
      <c r="AE171" s="292"/>
      <c r="AF171" s="291"/>
      <c r="AG171" s="231" t="e">
        <f t="shared" si="37"/>
        <v>#DIV/0!</v>
      </c>
      <c r="AH171" s="230">
        <f t="shared" si="38"/>
        <v>0</v>
      </c>
      <c r="AI171" s="292"/>
      <c r="AJ171" s="322"/>
      <c r="AK171" s="322"/>
      <c r="AL171" s="322"/>
      <c r="AM171" s="244"/>
      <c r="AN171" s="290"/>
      <c r="AO171" s="291"/>
      <c r="AP171" s="234" t="e">
        <f t="shared" si="44"/>
        <v>#DIV/0!</v>
      </c>
      <c r="AQ171" s="235"/>
      <c r="AR171" s="256" t="e">
        <f t="shared" si="45"/>
        <v>#DIV/0!</v>
      </c>
      <c r="AS171" s="235"/>
      <c r="AT171" s="235"/>
      <c r="AU171" s="256" t="e">
        <f t="shared" si="46"/>
        <v>#DIV/0!</v>
      </c>
      <c r="AV171" s="235"/>
      <c r="AW171" s="256" t="e">
        <f t="shared" si="47"/>
        <v>#DIV/0!</v>
      </c>
      <c r="AX171" s="235">
        <v>0</v>
      </c>
      <c r="AY171" s="235">
        <v>0</v>
      </c>
      <c r="AZ171" s="235">
        <v>0</v>
      </c>
      <c r="BA171" s="235">
        <v>0</v>
      </c>
      <c r="BB171" s="235">
        <v>0</v>
      </c>
      <c r="BC171" s="235">
        <v>0</v>
      </c>
      <c r="BD171" s="235">
        <v>0</v>
      </c>
      <c r="BE171" s="235">
        <v>0</v>
      </c>
      <c r="BF171" s="268"/>
      <c r="BG171" s="268"/>
      <c r="BH171" s="268"/>
      <c r="BI171" s="268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1"/>
      <c r="BT171" s="290"/>
      <c r="BU171" s="268"/>
      <c r="BV171" s="268"/>
      <c r="BW171" s="268"/>
      <c r="BX171" s="323"/>
      <c r="BY171" s="323"/>
      <c r="BZ171" s="323"/>
      <c r="CA171" s="323"/>
      <c r="CB171" s="324"/>
      <c r="CC171" s="324"/>
      <c r="CD171" s="323"/>
      <c r="CE171" s="323"/>
      <c r="CF171" s="324"/>
      <c r="CG171" s="323"/>
      <c r="CH171" s="290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325"/>
      <c r="CU171" s="259"/>
      <c r="CV171" s="259"/>
      <c r="CW171" s="259"/>
      <c r="CX171" s="326"/>
      <c r="CY171" s="326"/>
      <c r="CZ171" s="326"/>
      <c r="DA171" s="259"/>
      <c r="DB171" s="259"/>
      <c r="DC171" s="311"/>
      <c r="DD171" s="311"/>
      <c r="DE171" s="311"/>
      <c r="DF171" s="311"/>
      <c r="DG171" s="311"/>
      <c r="DH171" s="311"/>
      <c r="DI171" s="311"/>
      <c r="DJ171" s="311"/>
      <c r="DK171" s="311"/>
      <c r="DL171" s="311"/>
      <c r="DM171" s="311"/>
      <c r="DN171" s="293"/>
      <c r="DO171" s="293"/>
      <c r="DP171" s="293"/>
      <c r="DQ171" s="293"/>
      <c r="DR171" s="293"/>
      <c r="DS171" s="293"/>
      <c r="DT171" s="293"/>
      <c r="DU171" s="293"/>
      <c r="DV171" s="293"/>
      <c r="DW171" s="293"/>
      <c r="DX171" s="293"/>
      <c r="DY171" s="293"/>
      <c r="DZ171" s="293"/>
      <c r="EA171" s="293"/>
      <c r="EB171" s="293"/>
    </row>
    <row r="172" spans="1:132" ht="16">
      <c r="A172" s="320"/>
      <c r="B172" s="321"/>
      <c r="C172" s="290"/>
      <c r="D172" s="268"/>
      <c r="E172" s="290"/>
      <c r="F172" s="290"/>
      <c r="G172" s="290"/>
      <c r="H172" s="290"/>
      <c r="I172" s="290"/>
      <c r="J172" s="309"/>
      <c r="K172" s="216"/>
      <c r="L172" s="268"/>
      <c r="M172" s="290"/>
      <c r="N172" s="290"/>
      <c r="O172" s="245"/>
      <c r="P172" s="290"/>
      <c r="Q172" s="290"/>
      <c r="R172" s="310"/>
      <c r="S172" s="268"/>
      <c r="T172" s="259"/>
      <c r="U172" s="251" t="str">
        <f t="shared" si="27"/>
        <v>OK</v>
      </c>
      <c r="V172" s="291"/>
      <c r="W172" s="291"/>
      <c r="X172" s="292"/>
      <c r="Y172" s="291"/>
      <c r="Z172" s="231" t="e">
        <f t="shared" si="36"/>
        <v>#DIV/0!</v>
      </c>
      <c r="AA172" s="291"/>
      <c r="AB172" s="291"/>
      <c r="AC172" s="292"/>
      <c r="AD172" s="291"/>
      <c r="AE172" s="292"/>
      <c r="AF172" s="291"/>
      <c r="AG172" s="231" t="e">
        <f t="shared" si="37"/>
        <v>#DIV/0!</v>
      </c>
      <c r="AH172" s="230">
        <f t="shared" si="38"/>
        <v>0</v>
      </c>
      <c r="AI172" s="292"/>
      <c r="AJ172" s="322"/>
      <c r="AK172" s="322"/>
      <c r="AL172" s="322"/>
      <c r="AM172" s="244"/>
      <c r="AN172" s="290"/>
      <c r="AO172" s="291"/>
      <c r="AP172" s="234" t="e">
        <f t="shared" si="44"/>
        <v>#DIV/0!</v>
      </c>
      <c r="AQ172" s="235"/>
      <c r="AR172" s="256" t="e">
        <f t="shared" si="45"/>
        <v>#DIV/0!</v>
      </c>
      <c r="AS172" s="235"/>
      <c r="AT172" s="235"/>
      <c r="AU172" s="256" t="e">
        <f t="shared" si="46"/>
        <v>#DIV/0!</v>
      </c>
      <c r="AV172" s="235"/>
      <c r="AW172" s="256" t="e">
        <f t="shared" si="47"/>
        <v>#DIV/0!</v>
      </c>
      <c r="AX172" s="235">
        <v>0</v>
      </c>
      <c r="AY172" s="235">
        <v>0</v>
      </c>
      <c r="AZ172" s="235">
        <v>0</v>
      </c>
      <c r="BA172" s="235">
        <v>0</v>
      </c>
      <c r="BB172" s="235">
        <v>0</v>
      </c>
      <c r="BC172" s="235">
        <v>0</v>
      </c>
      <c r="BD172" s="235">
        <v>0</v>
      </c>
      <c r="BE172" s="235">
        <v>0</v>
      </c>
      <c r="BF172" s="268"/>
      <c r="BG172" s="268"/>
      <c r="BH172" s="268"/>
      <c r="BI172" s="268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1"/>
      <c r="BT172" s="290"/>
      <c r="BU172" s="268"/>
      <c r="BV172" s="268"/>
      <c r="BW172" s="268"/>
      <c r="BX172" s="323"/>
      <c r="BY172" s="323"/>
      <c r="BZ172" s="323"/>
      <c r="CA172" s="323"/>
      <c r="CB172" s="324"/>
      <c r="CC172" s="324"/>
      <c r="CD172" s="323"/>
      <c r="CE172" s="323"/>
      <c r="CF172" s="324"/>
      <c r="CG172" s="323"/>
      <c r="CH172" s="290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325"/>
      <c r="CU172" s="259"/>
      <c r="CV172" s="259"/>
      <c r="CW172" s="259"/>
      <c r="CX172" s="327"/>
      <c r="CY172" s="327"/>
      <c r="CZ172" s="327"/>
      <c r="DA172" s="259"/>
      <c r="DB172" s="259"/>
      <c r="DC172" s="311"/>
      <c r="DD172" s="311"/>
      <c r="DE172" s="311"/>
      <c r="DF172" s="311"/>
      <c r="DG172" s="311"/>
      <c r="DH172" s="311"/>
      <c r="DI172" s="311"/>
      <c r="DJ172" s="311"/>
      <c r="DK172" s="311"/>
      <c r="DL172" s="311"/>
      <c r="DM172" s="311"/>
      <c r="DN172" s="293"/>
      <c r="DO172" s="293"/>
      <c r="DP172" s="293"/>
      <c r="DQ172" s="293"/>
      <c r="DR172" s="293"/>
      <c r="DS172" s="293"/>
      <c r="DT172" s="293"/>
      <c r="DU172" s="293"/>
      <c r="DV172" s="293"/>
      <c r="DW172" s="293"/>
      <c r="DX172" s="293"/>
      <c r="DY172" s="293"/>
      <c r="DZ172" s="293"/>
      <c r="EA172" s="293"/>
      <c r="EB172" s="293"/>
    </row>
    <row r="173" spans="1:132" s="80" customFormat="1" ht="16">
      <c r="A173" s="320"/>
      <c r="B173" s="320"/>
      <c r="C173" s="290"/>
      <c r="D173" s="268"/>
      <c r="E173" s="290"/>
      <c r="F173" s="290"/>
      <c r="G173" s="290"/>
      <c r="H173" s="290"/>
      <c r="I173" s="290"/>
      <c r="J173" s="309"/>
      <c r="K173" s="216"/>
      <c r="L173" s="290"/>
      <c r="M173" s="290"/>
      <c r="N173" s="290"/>
      <c r="O173" s="245" t="s">
        <v>63</v>
      </c>
      <c r="P173" s="290"/>
      <c r="Q173" s="290"/>
      <c r="R173" s="373"/>
      <c r="S173" s="374"/>
      <c r="T173" s="259"/>
      <c r="U173" s="251" t="str">
        <f t="shared" si="27"/>
        <v>OK</v>
      </c>
      <c r="V173" s="375"/>
      <c r="W173" s="375"/>
      <c r="X173" s="376"/>
      <c r="Y173" s="375"/>
      <c r="Z173" s="231" t="e">
        <f t="shared" si="36"/>
        <v>#DIV/0!</v>
      </c>
      <c r="AA173" s="375"/>
      <c r="AB173" s="375"/>
      <c r="AC173" s="376"/>
      <c r="AD173" s="375"/>
      <c r="AE173" s="376"/>
      <c r="AF173" s="375"/>
      <c r="AG173" s="231" t="e">
        <f t="shared" si="37"/>
        <v>#DIV/0!</v>
      </c>
      <c r="AH173" s="230">
        <f t="shared" si="38"/>
        <v>0</v>
      </c>
      <c r="AI173" s="376"/>
      <c r="AJ173" s="377"/>
      <c r="AK173" s="377"/>
      <c r="AL173" s="377"/>
      <c r="AM173" s="378"/>
      <c r="AN173" s="379"/>
      <c r="AO173" s="375"/>
      <c r="AP173" s="234" t="e">
        <f t="shared" si="44"/>
        <v>#DIV/0!</v>
      </c>
      <c r="AQ173" s="235"/>
      <c r="AR173" s="256" t="e">
        <f t="shared" si="45"/>
        <v>#DIV/0!</v>
      </c>
      <c r="AS173" s="235"/>
      <c r="AT173" s="235"/>
      <c r="AU173" s="256" t="e">
        <f t="shared" si="46"/>
        <v>#DIV/0!</v>
      </c>
      <c r="AV173" s="235"/>
      <c r="AW173" s="256" t="e">
        <f t="shared" si="47"/>
        <v>#DIV/0!</v>
      </c>
      <c r="AX173" s="235">
        <v>0</v>
      </c>
      <c r="AY173" s="235">
        <v>0</v>
      </c>
      <c r="AZ173" s="235">
        <v>0</v>
      </c>
      <c r="BA173" s="235">
        <v>0</v>
      </c>
      <c r="BB173" s="235">
        <v>0</v>
      </c>
      <c r="BC173" s="235">
        <v>0</v>
      </c>
      <c r="BD173" s="235">
        <v>0</v>
      </c>
      <c r="BE173" s="235">
        <v>0</v>
      </c>
      <c r="BF173" s="374"/>
      <c r="BG173" s="374"/>
      <c r="BH173" s="374"/>
      <c r="BI173" s="374"/>
      <c r="BJ173" s="379"/>
      <c r="BK173" s="379"/>
      <c r="BL173" s="379"/>
      <c r="BM173" s="379"/>
      <c r="BN173" s="379"/>
      <c r="BO173" s="379"/>
      <c r="BP173" s="379"/>
      <c r="BQ173" s="379"/>
      <c r="BR173" s="379"/>
      <c r="BS173" s="375"/>
      <c r="BT173" s="379"/>
      <c r="BU173" s="374"/>
      <c r="BV173" s="374"/>
      <c r="BW173" s="374"/>
      <c r="BX173" s="380"/>
      <c r="BY173" s="380"/>
      <c r="BZ173" s="380"/>
      <c r="CA173" s="380"/>
      <c r="CB173" s="381"/>
      <c r="CC173" s="381"/>
      <c r="CD173" s="380"/>
      <c r="CE173" s="380"/>
      <c r="CF173" s="381"/>
      <c r="CG173" s="323"/>
      <c r="CH173" s="290"/>
      <c r="CI173" s="259"/>
      <c r="CJ173" s="259"/>
      <c r="CK173" s="259"/>
      <c r="CL173" s="259"/>
      <c r="CM173" s="259"/>
      <c r="CN173" s="259"/>
      <c r="CO173" s="259"/>
      <c r="CP173" s="259"/>
      <c r="CQ173" s="259"/>
      <c r="CR173" s="259"/>
      <c r="CS173" s="259"/>
      <c r="CT173" s="325"/>
      <c r="CU173" s="259"/>
      <c r="CV173" s="259"/>
      <c r="CW173" s="259"/>
      <c r="CX173" s="382"/>
      <c r="CY173" s="382"/>
      <c r="CZ173" s="382"/>
      <c r="DA173" s="259"/>
      <c r="DB173" s="259"/>
      <c r="DC173" s="383"/>
      <c r="DD173" s="383"/>
      <c r="DE173" s="383"/>
      <c r="DF173" s="383"/>
      <c r="DG173" s="383"/>
      <c r="DH173" s="383"/>
      <c r="DI173" s="383"/>
      <c r="DJ173" s="383"/>
      <c r="DK173" s="383"/>
      <c r="DL173" s="383"/>
      <c r="DM173" s="383"/>
      <c r="DN173" s="384"/>
      <c r="DO173" s="384"/>
      <c r="DP173" s="384"/>
      <c r="DQ173" s="384"/>
      <c r="DR173" s="384"/>
      <c r="DS173" s="384"/>
      <c r="DT173" s="384"/>
      <c r="DU173" s="384"/>
      <c r="DV173" s="384"/>
      <c r="DW173" s="384"/>
      <c r="DX173" s="384"/>
      <c r="DY173" s="384"/>
      <c r="DZ173" s="384"/>
      <c r="EA173" s="384"/>
      <c r="EB173" s="384"/>
    </row>
    <row r="174" spans="1:132" customFormat="1" ht="16">
      <c r="A174" s="327"/>
      <c r="B174" s="327"/>
      <c r="C174" s="327"/>
      <c r="D174" s="327"/>
      <c r="E174" s="327"/>
      <c r="F174" s="327"/>
      <c r="G174" s="382"/>
      <c r="H174" s="382"/>
      <c r="I174" s="327"/>
      <c r="J174" s="327"/>
      <c r="K174" s="216"/>
      <c r="L174" s="382"/>
      <c r="M174" s="327"/>
      <c r="N174" s="327"/>
      <c r="O174" s="245" t="s">
        <v>63</v>
      </c>
      <c r="P174" s="327"/>
      <c r="Q174" s="327"/>
      <c r="R174" s="327"/>
      <c r="S174" s="327"/>
      <c r="T174" s="328"/>
      <c r="U174" s="251" t="str">
        <f t="shared" si="27"/>
        <v>OK</v>
      </c>
      <c r="V174" s="327"/>
      <c r="W174" s="327"/>
      <c r="X174" s="327"/>
      <c r="Y174" s="327"/>
      <c r="Z174" s="231" t="e">
        <f t="shared" si="36"/>
        <v>#DIV/0!</v>
      </c>
      <c r="AA174" s="327"/>
      <c r="AB174" s="327"/>
      <c r="AC174" s="327"/>
      <c r="AD174" s="327"/>
      <c r="AE174" s="327"/>
      <c r="AF174" s="327"/>
      <c r="AG174" s="231" t="e">
        <f t="shared" si="37"/>
        <v>#DIV/0!</v>
      </c>
      <c r="AH174" s="230">
        <f t="shared" si="38"/>
        <v>0</v>
      </c>
      <c r="AI174" s="327"/>
      <c r="AJ174" s="327"/>
      <c r="AK174" s="327"/>
      <c r="AL174" s="327"/>
      <c r="AM174" s="327"/>
      <c r="AN174" s="327"/>
      <c r="AO174" s="327"/>
      <c r="AP174" s="234" t="e">
        <f t="shared" si="44"/>
        <v>#DIV/0!</v>
      </c>
      <c r="AQ174" s="235"/>
      <c r="AR174" s="256" t="e">
        <f t="shared" si="45"/>
        <v>#DIV/0!</v>
      </c>
      <c r="AS174" s="235"/>
      <c r="AT174" s="235"/>
      <c r="AU174" s="256" t="e">
        <f t="shared" si="46"/>
        <v>#DIV/0!</v>
      </c>
      <c r="AV174" s="235"/>
      <c r="AW174" s="256" t="e">
        <f t="shared" si="47"/>
        <v>#DIV/0!</v>
      </c>
      <c r="AX174" s="235">
        <v>0</v>
      </c>
      <c r="AY174" s="235">
        <v>0</v>
      </c>
      <c r="AZ174" s="235">
        <v>0</v>
      </c>
      <c r="BA174" s="235">
        <v>0</v>
      </c>
      <c r="BB174" s="235">
        <v>0</v>
      </c>
      <c r="BC174" s="235">
        <v>0</v>
      </c>
      <c r="BD174" s="235">
        <v>0</v>
      </c>
      <c r="BE174" s="235">
        <v>0</v>
      </c>
      <c r="BF174" s="327"/>
      <c r="BG174" s="327"/>
      <c r="BH174" s="327"/>
      <c r="BI174" s="327"/>
      <c r="BJ174" s="327"/>
      <c r="BK174" s="327"/>
      <c r="BL174" s="327"/>
      <c r="BM174" s="327"/>
      <c r="BN174" s="327"/>
      <c r="BO174" s="327"/>
      <c r="BP174" s="327"/>
      <c r="BQ174" s="327"/>
      <c r="BR174" s="327"/>
      <c r="BS174" s="327"/>
      <c r="BT174" s="327"/>
      <c r="BU174" s="327"/>
      <c r="BV174" s="327"/>
      <c r="BW174" s="327"/>
      <c r="BX174" s="327"/>
      <c r="BY174" s="327"/>
      <c r="BZ174" s="327"/>
      <c r="CA174" s="327"/>
      <c r="CB174" s="327"/>
      <c r="CC174" s="327"/>
      <c r="CD174" s="327"/>
      <c r="CE174" s="327"/>
      <c r="CF174" s="327"/>
      <c r="CG174" s="327"/>
      <c r="CH174" s="327"/>
      <c r="CI174" s="327"/>
      <c r="CJ174" s="327"/>
      <c r="CK174" s="327"/>
      <c r="CL174" s="327"/>
      <c r="CM174" s="327"/>
      <c r="CN174" s="327"/>
      <c r="CO174" s="327"/>
      <c r="CP174" s="259"/>
      <c r="CQ174" s="327"/>
      <c r="CR174" s="259"/>
      <c r="CS174" s="327"/>
      <c r="CT174" s="329"/>
      <c r="CU174" s="327"/>
      <c r="CV174" s="327"/>
      <c r="CW174" s="327"/>
      <c r="CX174" s="327"/>
      <c r="CY174" s="327"/>
      <c r="CZ174" s="327"/>
      <c r="DA174" s="327"/>
      <c r="DB174" s="327"/>
      <c r="DC174" s="327"/>
      <c r="DD174" s="327"/>
      <c r="DE174" s="327"/>
      <c r="DF174" s="327"/>
      <c r="DG174" s="327"/>
      <c r="DH174" s="327"/>
      <c r="DI174" s="327"/>
      <c r="DJ174" s="327"/>
      <c r="DK174" s="327"/>
      <c r="DL174" s="327"/>
      <c r="DM174" s="327"/>
      <c r="DN174" s="330"/>
      <c r="DO174" s="330"/>
      <c r="DP174" s="330"/>
      <c r="DQ174" s="330"/>
      <c r="DR174" s="330"/>
      <c r="DS174" s="330"/>
      <c r="DT174" s="330"/>
      <c r="DU174" s="330"/>
      <c r="DV174" s="330"/>
      <c r="DW174" s="330"/>
      <c r="DX174" s="330"/>
      <c r="DY174" s="330"/>
      <c r="DZ174" s="330"/>
      <c r="EA174" s="330"/>
      <c r="EB174" s="330"/>
    </row>
    <row r="175" spans="1:132" customFormat="1" ht="16">
      <c r="A175" s="327"/>
      <c r="B175" s="327"/>
      <c r="C175" s="327"/>
      <c r="D175" s="327"/>
      <c r="E175" s="327"/>
      <c r="F175" s="327"/>
      <c r="G175" s="382"/>
      <c r="H175" s="382"/>
      <c r="I175" s="327"/>
      <c r="J175" s="327"/>
      <c r="K175" s="216"/>
      <c r="L175" s="382"/>
      <c r="M175" s="327"/>
      <c r="N175" s="327"/>
      <c r="O175" s="245" t="s">
        <v>63</v>
      </c>
      <c r="P175" s="327"/>
      <c r="Q175" s="327"/>
      <c r="R175" s="327"/>
      <c r="S175" s="327"/>
      <c r="T175" s="328"/>
      <c r="U175" s="251" t="str">
        <f t="shared" si="27"/>
        <v>OK</v>
      </c>
      <c r="V175" s="327"/>
      <c r="W175" s="327"/>
      <c r="X175" s="327"/>
      <c r="Y175" s="327"/>
      <c r="Z175" s="231" t="e">
        <f t="shared" si="36"/>
        <v>#DIV/0!</v>
      </c>
      <c r="AA175" s="327"/>
      <c r="AB175" s="327"/>
      <c r="AC175" s="327"/>
      <c r="AD175" s="327"/>
      <c r="AE175" s="327"/>
      <c r="AF175" s="327"/>
      <c r="AG175" s="231" t="e">
        <f t="shared" si="37"/>
        <v>#DIV/0!</v>
      </c>
      <c r="AH175" s="230">
        <f t="shared" si="38"/>
        <v>0</v>
      </c>
      <c r="AI175" s="327"/>
      <c r="AJ175" s="327"/>
      <c r="AK175" s="327"/>
      <c r="AL175" s="327"/>
      <c r="AM175" s="327"/>
      <c r="AN175" s="327"/>
      <c r="AO175" s="327"/>
      <c r="AP175" s="234" t="e">
        <f t="shared" si="44"/>
        <v>#DIV/0!</v>
      </c>
      <c r="AQ175" s="235"/>
      <c r="AR175" s="256" t="e">
        <f t="shared" si="45"/>
        <v>#DIV/0!</v>
      </c>
      <c r="AS175" s="235"/>
      <c r="AT175" s="235"/>
      <c r="AU175" s="256" t="e">
        <f t="shared" si="46"/>
        <v>#DIV/0!</v>
      </c>
      <c r="AV175" s="235"/>
      <c r="AW175" s="256" t="e">
        <f t="shared" si="47"/>
        <v>#DIV/0!</v>
      </c>
      <c r="AX175" s="235">
        <v>0</v>
      </c>
      <c r="AY175" s="235">
        <v>0</v>
      </c>
      <c r="AZ175" s="235">
        <v>0</v>
      </c>
      <c r="BA175" s="235">
        <v>0</v>
      </c>
      <c r="BB175" s="235">
        <v>0</v>
      </c>
      <c r="BC175" s="235">
        <v>0</v>
      </c>
      <c r="BD175" s="235">
        <v>0</v>
      </c>
      <c r="BE175" s="235">
        <v>0</v>
      </c>
      <c r="BF175" s="327"/>
      <c r="BG175" s="327"/>
      <c r="BH175" s="327"/>
      <c r="BI175" s="327"/>
      <c r="BJ175" s="327"/>
      <c r="BK175" s="327"/>
      <c r="BL175" s="327"/>
      <c r="BM175" s="327"/>
      <c r="BN175" s="327"/>
      <c r="BO175" s="327"/>
      <c r="BP175" s="327"/>
      <c r="BQ175" s="327"/>
      <c r="BR175" s="327"/>
      <c r="BS175" s="327"/>
      <c r="BT175" s="327"/>
      <c r="BU175" s="327"/>
      <c r="BV175" s="327"/>
      <c r="BW175" s="327"/>
      <c r="BX175" s="327"/>
      <c r="BY175" s="327"/>
      <c r="BZ175" s="327"/>
      <c r="CA175" s="327"/>
      <c r="CB175" s="327"/>
      <c r="CC175" s="327"/>
      <c r="CD175" s="327"/>
      <c r="CE175" s="327"/>
      <c r="CF175" s="327"/>
      <c r="CG175" s="327"/>
      <c r="CH175" s="327"/>
      <c r="CI175" s="327"/>
      <c r="CJ175" s="327"/>
      <c r="CK175" s="327"/>
      <c r="CL175" s="327"/>
      <c r="CM175" s="327"/>
      <c r="CN175" s="327"/>
      <c r="CO175" s="327"/>
      <c r="CP175" s="259"/>
      <c r="CQ175" s="327"/>
      <c r="CR175" s="259"/>
      <c r="CS175" s="327"/>
      <c r="CT175" s="329"/>
      <c r="CU175" s="327"/>
      <c r="CV175" s="327"/>
      <c r="CW175" s="327"/>
      <c r="CX175" s="327"/>
      <c r="CY175" s="327"/>
      <c r="CZ175" s="327"/>
      <c r="DA175" s="327"/>
      <c r="DB175" s="327"/>
      <c r="DC175" s="327"/>
      <c r="DD175" s="327"/>
      <c r="DE175" s="327"/>
      <c r="DF175" s="327"/>
      <c r="DG175" s="327"/>
      <c r="DH175" s="327"/>
      <c r="DI175" s="327"/>
      <c r="DJ175" s="327"/>
      <c r="DK175" s="327"/>
      <c r="DL175" s="327"/>
      <c r="DM175" s="327"/>
      <c r="DN175" s="330"/>
      <c r="DO175" s="330"/>
      <c r="DP175" s="330"/>
      <c r="DQ175" s="330"/>
      <c r="DR175" s="330"/>
      <c r="DS175" s="330"/>
      <c r="DT175" s="330"/>
      <c r="DU175" s="330"/>
      <c r="DV175" s="330"/>
      <c r="DW175" s="330"/>
      <c r="DX175" s="330"/>
      <c r="DY175" s="330"/>
      <c r="DZ175" s="330"/>
      <c r="EA175" s="330"/>
      <c r="EB175" s="330"/>
    </row>
    <row r="176" spans="1:132" customFormat="1" ht="16">
      <c r="A176" s="327"/>
      <c r="B176" s="327"/>
      <c r="C176" s="327"/>
      <c r="D176" s="327"/>
      <c r="E176" s="327"/>
      <c r="F176" s="327"/>
      <c r="G176" s="382"/>
      <c r="H176" s="382"/>
      <c r="I176" s="327"/>
      <c r="J176" s="327"/>
      <c r="K176" s="216"/>
      <c r="L176" s="382"/>
      <c r="M176" s="327"/>
      <c r="N176" s="327"/>
      <c r="O176" s="245" t="s">
        <v>63</v>
      </c>
      <c r="P176" s="327"/>
      <c r="Q176" s="327"/>
      <c r="R176" s="327"/>
      <c r="S176" s="327"/>
      <c r="T176" s="328"/>
      <c r="U176" s="251" t="str">
        <f t="shared" si="27"/>
        <v>OK</v>
      </c>
      <c r="V176" s="327"/>
      <c r="W176" s="327"/>
      <c r="X176" s="327"/>
      <c r="Y176" s="327"/>
      <c r="Z176" s="231" t="e">
        <f t="shared" si="36"/>
        <v>#DIV/0!</v>
      </c>
      <c r="AA176" s="327"/>
      <c r="AB176" s="327"/>
      <c r="AC176" s="327"/>
      <c r="AD176" s="327"/>
      <c r="AE176" s="327"/>
      <c r="AF176" s="327"/>
      <c r="AG176" s="231" t="e">
        <f t="shared" si="37"/>
        <v>#DIV/0!</v>
      </c>
      <c r="AH176" s="230">
        <f t="shared" si="38"/>
        <v>0</v>
      </c>
      <c r="AI176" s="327"/>
      <c r="AJ176" s="327"/>
      <c r="AK176" s="327"/>
      <c r="AL176" s="327"/>
      <c r="AM176" s="327"/>
      <c r="AN176" s="327"/>
      <c r="AO176" s="327"/>
      <c r="AP176" s="234" t="e">
        <f t="shared" si="44"/>
        <v>#DIV/0!</v>
      </c>
      <c r="AQ176" s="235"/>
      <c r="AR176" s="256" t="e">
        <f t="shared" si="45"/>
        <v>#DIV/0!</v>
      </c>
      <c r="AS176" s="235"/>
      <c r="AT176" s="235"/>
      <c r="AU176" s="256" t="e">
        <f t="shared" si="46"/>
        <v>#DIV/0!</v>
      </c>
      <c r="AV176" s="235"/>
      <c r="AW176" s="256" t="e">
        <f t="shared" si="47"/>
        <v>#DIV/0!</v>
      </c>
      <c r="AX176" s="235">
        <v>0</v>
      </c>
      <c r="AY176" s="235">
        <v>0</v>
      </c>
      <c r="AZ176" s="235">
        <v>0</v>
      </c>
      <c r="BA176" s="235">
        <v>0</v>
      </c>
      <c r="BB176" s="235">
        <v>0</v>
      </c>
      <c r="BC176" s="235">
        <v>0</v>
      </c>
      <c r="BD176" s="235">
        <v>0</v>
      </c>
      <c r="BE176" s="235">
        <v>0</v>
      </c>
      <c r="BF176" s="327"/>
      <c r="BG176" s="327"/>
      <c r="BH176" s="327"/>
      <c r="BI176" s="327"/>
      <c r="BJ176" s="327"/>
      <c r="BK176" s="327"/>
      <c r="BL176" s="327"/>
      <c r="BM176" s="327"/>
      <c r="BN176" s="327"/>
      <c r="BO176" s="327"/>
      <c r="BP176" s="327"/>
      <c r="BQ176" s="327"/>
      <c r="BR176" s="327"/>
      <c r="BS176" s="327"/>
      <c r="BT176" s="327"/>
      <c r="BU176" s="327"/>
      <c r="BV176" s="327"/>
      <c r="BW176" s="327"/>
      <c r="BX176" s="327"/>
      <c r="BY176" s="327"/>
      <c r="BZ176" s="327"/>
      <c r="CA176" s="327"/>
      <c r="CB176" s="327"/>
      <c r="CC176" s="327"/>
      <c r="CD176" s="327"/>
      <c r="CE176" s="327"/>
      <c r="CF176" s="327"/>
      <c r="CG176" s="327"/>
      <c r="CH176" s="327"/>
      <c r="CI176" s="327"/>
      <c r="CJ176" s="327"/>
      <c r="CK176" s="327"/>
      <c r="CL176" s="327"/>
      <c r="CM176" s="327"/>
      <c r="CN176" s="327"/>
      <c r="CO176" s="327"/>
      <c r="CP176" s="259"/>
      <c r="CQ176" s="327"/>
      <c r="CR176" s="259"/>
      <c r="CS176" s="327"/>
      <c r="CT176" s="329"/>
      <c r="CU176" s="327"/>
      <c r="CV176" s="327"/>
      <c r="CW176" s="327"/>
      <c r="CX176" s="327"/>
      <c r="CY176" s="327"/>
      <c r="CZ176" s="327"/>
      <c r="DA176" s="327"/>
      <c r="DB176" s="327"/>
      <c r="DC176" s="327"/>
      <c r="DD176" s="327"/>
      <c r="DE176" s="327"/>
      <c r="DF176" s="327"/>
      <c r="DG176" s="327"/>
      <c r="DH176" s="327"/>
      <c r="DI176" s="327"/>
      <c r="DJ176" s="327"/>
      <c r="DK176" s="327"/>
      <c r="DL176" s="327"/>
      <c r="DM176" s="327"/>
      <c r="DN176" s="330"/>
      <c r="DO176" s="330"/>
      <c r="DP176" s="330"/>
      <c r="DQ176" s="330"/>
      <c r="DR176" s="330"/>
      <c r="DS176" s="330"/>
      <c r="DT176" s="330"/>
      <c r="DU176" s="330"/>
      <c r="DV176" s="330"/>
      <c r="DW176" s="330"/>
      <c r="DX176" s="330"/>
      <c r="DY176" s="330"/>
      <c r="DZ176" s="330"/>
      <c r="EA176" s="330"/>
      <c r="EB176" s="330"/>
    </row>
    <row r="177" spans="1:132" customFormat="1" ht="16">
      <c r="A177" s="327"/>
      <c r="B177" s="327"/>
      <c r="C177" s="327"/>
      <c r="D177" s="327"/>
      <c r="E177" s="327"/>
      <c r="F177" s="327"/>
      <c r="G177" s="382"/>
      <c r="H177" s="382"/>
      <c r="I177" s="327"/>
      <c r="J177" s="327"/>
      <c r="K177" s="216"/>
      <c r="L177" s="382"/>
      <c r="M177" s="327"/>
      <c r="N177" s="327"/>
      <c r="O177" s="245" t="s">
        <v>63</v>
      </c>
      <c r="P177" s="327"/>
      <c r="Q177" s="327"/>
      <c r="R177" s="327"/>
      <c r="S177" s="327"/>
      <c r="T177" s="328"/>
      <c r="U177" s="251" t="str">
        <f t="shared" si="27"/>
        <v>OK</v>
      </c>
      <c r="V177" s="327"/>
      <c r="W177" s="327"/>
      <c r="X177" s="327"/>
      <c r="Y177" s="327"/>
      <c r="Z177" s="231" t="e">
        <f t="shared" si="36"/>
        <v>#DIV/0!</v>
      </c>
      <c r="AA177" s="327"/>
      <c r="AB177" s="327"/>
      <c r="AC177" s="327"/>
      <c r="AD177" s="327"/>
      <c r="AE177" s="327"/>
      <c r="AF177" s="327"/>
      <c r="AG177" s="231" t="e">
        <f t="shared" si="37"/>
        <v>#DIV/0!</v>
      </c>
      <c r="AH177" s="230">
        <f t="shared" si="38"/>
        <v>0</v>
      </c>
      <c r="AI177" s="327"/>
      <c r="AJ177" s="327"/>
      <c r="AK177" s="327"/>
      <c r="AL177" s="327"/>
      <c r="AM177" s="327"/>
      <c r="AN177" s="327"/>
      <c r="AO177" s="327"/>
      <c r="AP177" s="234" t="e">
        <f t="shared" si="44"/>
        <v>#DIV/0!</v>
      </c>
      <c r="AQ177" s="235"/>
      <c r="AR177" s="256" t="e">
        <f t="shared" si="45"/>
        <v>#DIV/0!</v>
      </c>
      <c r="AS177" s="235"/>
      <c r="AT177" s="235"/>
      <c r="AU177" s="256" t="e">
        <f t="shared" si="46"/>
        <v>#DIV/0!</v>
      </c>
      <c r="AV177" s="235"/>
      <c r="AW177" s="256" t="e">
        <f t="shared" si="47"/>
        <v>#DIV/0!</v>
      </c>
      <c r="AX177" s="235">
        <v>0</v>
      </c>
      <c r="AY177" s="235">
        <v>0</v>
      </c>
      <c r="AZ177" s="235">
        <v>0</v>
      </c>
      <c r="BA177" s="235">
        <v>0</v>
      </c>
      <c r="BB177" s="235">
        <v>0</v>
      </c>
      <c r="BC177" s="235">
        <v>0</v>
      </c>
      <c r="BD177" s="235">
        <v>0</v>
      </c>
      <c r="BE177" s="235">
        <v>0</v>
      </c>
      <c r="BF177" s="327"/>
      <c r="BG177" s="327"/>
      <c r="BH177" s="327"/>
      <c r="BI177" s="327"/>
      <c r="BJ177" s="327"/>
      <c r="BK177" s="327"/>
      <c r="BL177" s="327"/>
      <c r="BM177" s="327"/>
      <c r="BN177" s="327"/>
      <c r="BO177" s="327"/>
      <c r="BP177" s="327"/>
      <c r="BQ177" s="327"/>
      <c r="BR177" s="327"/>
      <c r="BS177" s="327"/>
      <c r="BT177" s="327"/>
      <c r="BU177" s="327"/>
      <c r="BV177" s="327"/>
      <c r="BW177" s="327"/>
      <c r="BX177" s="327"/>
      <c r="BY177" s="327"/>
      <c r="BZ177" s="327"/>
      <c r="CA177" s="327"/>
      <c r="CB177" s="327"/>
      <c r="CC177" s="327"/>
      <c r="CD177" s="327"/>
      <c r="CE177" s="327"/>
      <c r="CF177" s="327"/>
      <c r="CG177" s="327"/>
      <c r="CH177" s="327"/>
      <c r="CI177" s="327"/>
      <c r="CJ177" s="327"/>
      <c r="CK177" s="327"/>
      <c r="CL177" s="327"/>
      <c r="CM177" s="327"/>
      <c r="CN177" s="327"/>
      <c r="CO177" s="327"/>
      <c r="CP177" s="259"/>
      <c r="CQ177" s="327"/>
      <c r="CR177" s="259"/>
      <c r="CS177" s="327"/>
      <c r="CT177" s="329"/>
      <c r="CU177" s="327"/>
      <c r="CV177" s="327"/>
      <c r="CW177" s="327"/>
      <c r="CX177" s="327"/>
      <c r="CY177" s="327"/>
      <c r="CZ177" s="327"/>
      <c r="DA177" s="327"/>
      <c r="DB177" s="327"/>
      <c r="DC177" s="327"/>
      <c r="DD177" s="327"/>
      <c r="DE177" s="327"/>
      <c r="DF177" s="327"/>
      <c r="DG177" s="327"/>
      <c r="DH177" s="327"/>
      <c r="DI177" s="327"/>
      <c r="DJ177" s="327"/>
      <c r="DK177" s="327"/>
      <c r="DL177" s="327"/>
      <c r="DM177" s="327"/>
      <c r="DN177" s="330"/>
      <c r="DO177" s="330"/>
      <c r="DP177" s="330"/>
      <c r="DQ177" s="330"/>
      <c r="DR177" s="330"/>
      <c r="DS177" s="330"/>
      <c r="DT177" s="330"/>
      <c r="DU177" s="330"/>
      <c r="DV177" s="330"/>
      <c r="DW177" s="330"/>
      <c r="DX177" s="330"/>
      <c r="DY177" s="330"/>
      <c r="DZ177" s="330"/>
      <c r="EA177" s="330"/>
      <c r="EB177" s="330"/>
    </row>
    <row r="178" spans="1:132" customFormat="1" ht="16">
      <c r="A178" s="327"/>
      <c r="B178" s="327"/>
      <c r="C178" s="327"/>
      <c r="D178" s="327"/>
      <c r="E178" s="327"/>
      <c r="F178" s="327"/>
      <c r="G178" s="382"/>
      <c r="H178" s="382"/>
      <c r="I178" s="327"/>
      <c r="J178" s="327"/>
      <c r="K178" s="216"/>
      <c r="L178" s="382"/>
      <c r="M178" s="327"/>
      <c r="N178" s="327"/>
      <c r="O178" s="245" t="s">
        <v>63</v>
      </c>
      <c r="P178" s="327"/>
      <c r="Q178" s="327"/>
      <c r="R178" s="327"/>
      <c r="S178" s="327"/>
      <c r="T178" s="328"/>
      <c r="U178" s="251" t="str">
        <f t="shared" si="27"/>
        <v>OK</v>
      </c>
      <c r="V178" s="327"/>
      <c r="W178" s="327"/>
      <c r="X178" s="327"/>
      <c r="Y178" s="327"/>
      <c r="Z178" s="231" t="e">
        <f t="shared" si="36"/>
        <v>#DIV/0!</v>
      </c>
      <c r="AA178" s="327"/>
      <c r="AB178" s="327"/>
      <c r="AC178" s="327"/>
      <c r="AD178" s="327"/>
      <c r="AE178" s="327"/>
      <c r="AF178" s="327"/>
      <c r="AG178" s="231" t="e">
        <f t="shared" si="37"/>
        <v>#DIV/0!</v>
      </c>
      <c r="AH178" s="230">
        <f t="shared" si="38"/>
        <v>0</v>
      </c>
      <c r="AI178" s="327"/>
      <c r="AJ178" s="327"/>
      <c r="AK178" s="327"/>
      <c r="AL178" s="327"/>
      <c r="AM178" s="327"/>
      <c r="AN178" s="327"/>
      <c r="AO178" s="327"/>
      <c r="AP178" s="234" t="e">
        <f t="shared" si="44"/>
        <v>#DIV/0!</v>
      </c>
      <c r="AQ178" s="235"/>
      <c r="AR178" s="256" t="e">
        <f t="shared" si="45"/>
        <v>#DIV/0!</v>
      </c>
      <c r="AS178" s="235"/>
      <c r="AT178" s="235"/>
      <c r="AU178" s="256" t="e">
        <f t="shared" si="46"/>
        <v>#DIV/0!</v>
      </c>
      <c r="AV178" s="235"/>
      <c r="AW178" s="256" t="e">
        <f t="shared" si="47"/>
        <v>#DIV/0!</v>
      </c>
      <c r="AX178" s="235">
        <v>0</v>
      </c>
      <c r="AY178" s="235">
        <v>0</v>
      </c>
      <c r="AZ178" s="235">
        <v>0</v>
      </c>
      <c r="BA178" s="235">
        <v>0</v>
      </c>
      <c r="BB178" s="235">
        <v>0</v>
      </c>
      <c r="BC178" s="235">
        <v>0</v>
      </c>
      <c r="BD178" s="235">
        <v>0</v>
      </c>
      <c r="BE178" s="235">
        <v>0</v>
      </c>
      <c r="BF178" s="327"/>
      <c r="BG178" s="327"/>
      <c r="BH178" s="327"/>
      <c r="BI178" s="327"/>
      <c r="BJ178" s="327"/>
      <c r="BK178" s="327"/>
      <c r="BL178" s="327"/>
      <c r="BM178" s="327"/>
      <c r="BN178" s="327"/>
      <c r="BO178" s="327"/>
      <c r="BP178" s="327"/>
      <c r="BQ178" s="327"/>
      <c r="BR178" s="327"/>
      <c r="BS178" s="327"/>
      <c r="BT178" s="327"/>
      <c r="BU178" s="327"/>
      <c r="BV178" s="327"/>
      <c r="BW178" s="327"/>
      <c r="BX178" s="327"/>
      <c r="BY178" s="327"/>
      <c r="BZ178" s="327"/>
      <c r="CA178" s="327"/>
      <c r="CB178" s="327"/>
      <c r="CC178" s="327"/>
      <c r="CD178" s="327"/>
      <c r="CE178" s="327"/>
      <c r="CF178" s="327"/>
      <c r="CG178" s="327"/>
      <c r="CH178" s="327"/>
      <c r="CI178" s="327"/>
      <c r="CJ178" s="327"/>
      <c r="CK178" s="327"/>
      <c r="CL178" s="327"/>
      <c r="CM178" s="327"/>
      <c r="CN178" s="327"/>
      <c r="CO178" s="327"/>
      <c r="CP178" s="259"/>
      <c r="CQ178" s="327"/>
      <c r="CR178" s="259"/>
      <c r="CS178" s="327"/>
      <c r="CT178" s="329"/>
      <c r="CU178" s="327"/>
      <c r="CV178" s="327"/>
      <c r="CW178" s="327"/>
      <c r="CX178" s="327"/>
      <c r="CY178" s="327"/>
      <c r="CZ178" s="327"/>
      <c r="DA178" s="327"/>
      <c r="DB178" s="327"/>
      <c r="DC178" s="327"/>
      <c r="DD178" s="327"/>
      <c r="DE178" s="327"/>
      <c r="DF178" s="327"/>
      <c r="DG178" s="327"/>
      <c r="DH178" s="327"/>
      <c r="DI178" s="327"/>
      <c r="DJ178" s="327"/>
      <c r="DK178" s="327"/>
      <c r="DL178" s="327"/>
      <c r="DM178" s="327"/>
      <c r="DN178" s="330"/>
      <c r="DO178" s="330"/>
      <c r="DP178" s="330"/>
      <c r="DQ178" s="330"/>
      <c r="DR178" s="330"/>
      <c r="DS178" s="330"/>
      <c r="DT178" s="330"/>
      <c r="DU178" s="330"/>
      <c r="DV178" s="330"/>
      <c r="DW178" s="330"/>
      <c r="DX178" s="330"/>
      <c r="DY178" s="330"/>
      <c r="DZ178" s="330"/>
      <c r="EA178" s="330"/>
      <c r="EB178" s="330"/>
    </row>
    <row r="179" spans="1:132" customFormat="1" ht="16">
      <c r="A179" s="327"/>
      <c r="B179" s="327"/>
      <c r="C179" s="327"/>
      <c r="D179" s="327"/>
      <c r="E179" s="327"/>
      <c r="F179" s="327"/>
      <c r="G179" s="382"/>
      <c r="H179" s="382"/>
      <c r="I179" s="327"/>
      <c r="J179" s="327"/>
      <c r="K179" s="216"/>
      <c r="L179" s="382"/>
      <c r="M179" s="327"/>
      <c r="N179" s="327"/>
      <c r="O179" s="245" t="s">
        <v>63</v>
      </c>
      <c r="P179" s="327"/>
      <c r="Q179" s="327"/>
      <c r="R179" s="327"/>
      <c r="S179" s="327"/>
      <c r="T179" s="328"/>
      <c r="U179" s="251" t="str">
        <f t="shared" si="27"/>
        <v>OK</v>
      </c>
      <c r="V179" s="327"/>
      <c r="W179" s="327"/>
      <c r="X179" s="327"/>
      <c r="Y179" s="327"/>
      <c r="Z179" s="231" t="e">
        <f t="shared" si="36"/>
        <v>#DIV/0!</v>
      </c>
      <c r="AA179" s="327"/>
      <c r="AB179" s="327"/>
      <c r="AC179" s="327"/>
      <c r="AD179" s="327"/>
      <c r="AE179" s="327"/>
      <c r="AF179" s="327"/>
      <c r="AG179" s="231" t="e">
        <f t="shared" si="37"/>
        <v>#DIV/0!</v>
      </c>
      <c r="AH179" s="230">
        <f t="shared" si="38"/>
        <v>0</v>
      </c>
      <c r="AI179" s="327"/>
      <c r="AJ179" s="327"/>
      <c r="AK179" s="327"/>
      <c r="AL179" s="327"/>
      <c r="AM179" s="327"/>
      <c r="AN179" s="327"/>
      <c r="AO179" s="327"/>
      <c r="AP179" s="234" t="e">
        <f t="shared" si="44"/>
        <v>#DIV/0!</v>
      </c>
      <c r="AQ179" s="235"/>
      <c r="AR179" s="256" t="e">
        <f t="shared" si="45"/>
        <v>#DIV/0!</v>
      </c>
      <c r="AS179" s="235"/>
      <c r="AT179" s="235"/>
      <c r="AU179" s="256" t="e">
        <f t="shared" si="46"/>
        <v>#DIV/0!</v>
      </c>
      <c r="AV179" s="235"/>
      <c r="AW179" s="256" t="e">
        <f t="shared" si="47"/>
        <v>#DIV/0!</v>
      </c>
      <c r="AX179" s="235">
        <v>0</v>
      </c>
      <c r="AY179" s="235">
        <v>0</v>
      </c>
      <c r="AZ179" s="235">
        <v>0</v>
      </c>
      <c r="BA179" s="235">
        <v>0</v>
      </c>
      <c r="BB179" s="235">
        <v>0</v>
      </c>
      <c r="BC179" s="235">
        <v>0</v>
      </c>
      <c r="BD179" s="235">
        <v>0</v>
      </c>
      <c r="BE179" s="235">
        <v>0</v>
      </c>
      <c r="BF179" s="327"/>
      <c r="BG179" s="327"/>
      <c r="BH179" s="327"/>
      <c r="BI179" s="327"/>
      <c r="BJ179" s="327"/>
      <c r="BK179" s="327"/>
      <c r="BL179" s="327"/>
      <c r="BM179" s="327"/>
      <c r="BN179" s="327"/>
      <c r="BO179" s="327"/>
      <c r="BP179" s="327"/>
      <c r="BQ179" s="327"/>
      <c r="BR179" s="327"/>
      <c r="BS179" s="327"/>
      <c r="BT179" s="327"/>
      <c r="BU179" s="327"/>
      <c r="BV179" s="327"/>
      <c r="BW179" s="327"/>
      <c r="BX179" s="327"/>
      <c r="BY179" s="327"/>
      <c r="BZ179" s="327"/>
      <c r="CA179" s="327"/>
      <c r="CB179" s="327"/>
      <c r="CC179" s="327"/>
      <c r="CD179" s="327"/>
      <c r="CE179" s="327"/>
      <c r="CF179" s="327"/>
      <c r="CG179" s="327"/>
      <c r="CH179" s="327"/>
      <c r="CI179" s="327"/>
      <c r="CJ179" s="327"/>
      <c r="CK179" s="327"/>
      <c r="CL179" s="327"/>
      <c r="CM179" s="327"/>
      <c r="CN179" s="327"/>
      <c r="CO179" s="327"/>
      <c r="CP179" s="259"/>
      <c r="CQ179" s="327"/>
      <c r="CR179" s="259"/>
      <c r="CS179" s="327"/>
      <c r="CT179" s="329"/>
      <c r="CU179" s="327"/>
      <c r="CV179" s="327"/>
      <c r="CW179" s="327"/>
      <c r="CX179" s="327"/>
      <c r="CY179" s="327"/>
      <c r="CZ179" s="327"/>
      <c r="DA179" s="327"/>
      <c r="DB179" s="327"/>
      <c r="DC179" s="327"/>
      <c r="DD179" s="327"/>
      <c r="DE179" s="327"/>
      <c r="DF179" s="327"/>
      <c r="DG179" s="327"/>
      <c r="DH179" s="327"/>
      <c r="DI179" s="327"/>
      <c r="DJ179" s="327"/>
      <c r="DK179" s="327"/>
      <c r="DL179" s="327"/>
      <c r="DM179" s="327"/>
      <c r="DN179" s="330"/>
      <c r="DO179" s="330"/>
      <c r="DP179" s="330"/>
      <c r="DQ179" s="330"/>
      <c r="DR179" s="330"/>
      <c r="DS179" s="330"/>
      <c r="DT179" s="330"/>
      <c r="DU179" s="330"/>
      <c r="DV179" s="330"/>
      <c r="DW179" s="330"/>
      <c r="DX179" s="330"/>
      <c r="DY179" s="330"/>
      <c r="DZ179" s="330"/>
      <c r="EA179" s="330"/>
      <c r="EB179" s="330"/>
    </row>
    <row r="180" spans="1:132" customFormat="1" ht="16">
      <c r="A180" s="327"/>
      <c r="B180" s="327"/>
      <c r="C180" s="327"/>
      <c r="D180" s="327"/>
      <c r="E180" s="327"/>
      <c r="F180" s="327"/>
      <c r="G180" s="327"/>
      <c r="H180" s="327"/>
      <c r="I180" s="327"/>
      <c r="J180" s="327"/>
      <c r="K180" s="216"/>
      <c r="L180" s="382"/>
      <c r="M180" s="327"/>
      <c r="N180" s="327"/>
      <c r="O180" s="327"/>
      <c r="P180" s="327"/>
      <c r="Q180" s="327"/>
      <c r="R180" s="327"/>
      <c r="S180" s="327"/>
      <c r="T180" s="328"/>
      <c r="U180" s="251" t="str">
        <f t="shared" si="27"/>
        <v>OK</v>
      </c>
      <c r="V180" s="327"/>
      <c r="W180" s="327"/>
      <c r="X180" s="327"/>
      <c r="Y180" s="327"/>
      <c r="Z180" s="231" t="e">
        <f t="shared" si="36"/>
        <v>#DIV/0!</v>
      </c>
      <c r="AA180" s="327"/>
      <c r="AB180" s="327"/>
      <c r="AC180" s="327"/>
      <c r="AD180" s="327"/>
      <c r="AE180" s="327"/>
      <c r="AF180" s="327"/>
      <c r="AG180" s="231" t="e">
        <f t="shared" si="37"/>
        <v>#DIV/0!</v>
      </c>
      <c r="AH180" s="230">
        <f t="shared" si="38"/>
        <v>0</v>
      </c>
      <c r="AI180" s="327"/>
      <c r="AJ180" s="327"/>
      <c r="AK180" s="327"/>
      <c r="AL180" s="327"/>
      <c r="AM180" s="327"/>
      <c r="AN180" s="327"/>
      <c r="AO180" s="327"/>
      <c r="AP180" s="234" t="e">
        <f t="shared" si="44"/>
        <v>#DIV/0!</v>
      </c>
      <c r="AQ180" s="235"/>
      <c r="AR180" s="256" t="e">
        <f t="shared" si="45"/>
        <v>#DIV/0!</v>
      </c>
      <c r="AS180" s="235"/>
      <c r="AT180" s="235"/>
      <c r="AU180" s="256" t="e">
        <f t="shared" si="46"/>
        <v>#DIV/0!</v>
      </c>
      <c r="AV180" s="235"/>
      <c r="AW180" s="256" t="e">
        <f t="shared" si="47"/>
        <v>#DIV/0!</v>
      </c>
      <c r="AX180" s="235">
        <v>0</v>
      </c>
      <c r="AY180" s="235">
        <v>0</v>
      </c>
      <c r="AZ180" s="235">
        <v>0</v>
      </c>
      <c r="BA180" s="235">
        <v>0</v>
      </c>
      <c r="BB180" s="235">
        <v>0</v>
      </c>
      <c r="BC180" s="235">
        <v>0</v>
      </c>
      <c r="BD180" s="235">
        <v>0</v>
      </c>
      <c r="BE180" s="235">
        <v>0</v>
      </c>
      <c r="BF180" s="327"/>
      <c r="BG180" s="327"/>
      <c r="BH180" s="327"/>
      <c r="BI180" s="327"/>
      <c r="BJ180" s="327"/>
      <c r="BK180" s="327"/>
      <c r="BL180" s="327"/>
      <c r="BM180" s="327"/>
      <c r="BN180" s="327"/>
      <c r="BO180" s="327"/>
      <c r="BP180" s="327"/>
      <c r="BQ180" s="327"/>
      <c r="BR180" s="327"/>
      <c r="BS180" s="327"/>
      <c r="BT180" s="327"/>
      <c r="BU180" s="327"/>
      <c r="BV180" s="327"/>
      <c r="BW180" s="327"/>
      <c r="BX180" s="327"/>
      <c r="BY180" s="327"/>
      <c r="BZ180" s="327"/>
      <c r="CA180" s="327"/>
      <c r="CB180" s="327"/>
      <c r="CC180" s="327"/>
      <c r="CD180" s="327"/>
      <c r="CE180" s="327"/>
      <c r="CF180" s="327"/>
      <c r="CG180" s="327"/>
      <c r="CH180" s="327"/>
      <c r="CI180" s="327"/>
      <c r="CJ180" s="327"/>
      <c r="CK180" s="327"/>
      <c r="CL180" s="327"/>
      <c r="CM180" s="327"/>
      <c r="CN180" s="327"/>
      <c r="CO180" s="327"/>
      <c r="CP180" s="259"/>
      <c r="CQ180" s="327"/>
      <c r="CR180" s="259"/>
      <c r="CS180" s="327"/>
      <c r="CT180" s="329"/>
      <c r="CU180" s="327"/>
      <c r="CV180" s="327"/>
      <c r="CW180" s="327"/>
      <c r="CX180" s="327"/>
      <c r="CY180" s="327"/>
      <c r="CZ180" s="327"/>
      <c r="DA180" s="327"/>
      <c r="DB180" s="327"/>
      <c r="DC180" s="327"/>
      <c r="DD180" s="327"/>
      <c r="DE180" s="327"/>
      <c r="DF180" s="327"/>
      <c r="DG180" s="327"/>
      <c r="DH180" s="327"/>
      <c r="DI180" s="327"/>
      <c r="DJ180" s="327"/>
      <c r="DK180" s="327"/>
      <c r="DL180" s="327"/>
      <c r="DM180" s="327"/>
      <c r="DN180" s="330"/>
      <c r="DO180" s="330"/>
      <c r="DP180" s="330"/>
      <c r="DQ180" s="330"/>
      <c r="DR180" s="330"/>
      <c r="DS180" s="330"/>
      <c r="DT180" s="330"/>
      <c r="DU180" s="330"/>
      <c r="DV180" s="330"/>
      <c r="DW180" s="330"/>
      <c r="DX180" s="330"/>
      <c r="DY180" s="330"/>
      <c r="DZ180" s="330"/>
      <c r="EA180" s="330"/>
      <c r="EB180" s="330"/>
    </row>
    <row r="181" spans="1:132" customFormat="1" ht="16">
      <c r="A181" s="327"/>
      <c r="B181" s="327"/>
      <c r="C181" s="327"/>
      <c r="D181" s="327"/>
      <c r="E181" s="327"/>
      <c r="F181" s="327"/>
      <c r="G181" s="327"/>
      <c r="H181" s="327"/>
      <c r="I181" s="327"/>
      <c r="J181" s="327"/>
      <c r="K181" s="216"/>
      <c r="L181" s="382"/>
      <c r="M181" s="327"/>
      <c r="N181" s="327"/>
      <c r="O181" s="327"/>
      <c r="P181" s="327"/>
      <c r="Q181" s="327"/>
      <c r="R181" s="327"/>
      <c r="S181" s="327"/>
      <c r="T181" s="328"/>
      <c r="U181" s="251" t="str">
        <f t="shared" si="27"/>
        <v>OK</v>
      </c>
      <c r="V181" s="327"/>
      <c r="W181" s="327"/>
      <c r="X181" s="327"/>
      <c r="Y181" s="327"/>
      <c r="Z181" s="231" t="e">
        <f t="shared" si="36"/>
        <v>#DIV/0!</v>
      </c>
      <c r="AA181" s="327"/>
      <c r="AB181" s="327"/>
      <c r="AC181" s="327"/>
      <c r="AD181" s="327"/>
      <c r="AE181" s="327"/>
      <c r="AF181" s="327"/>
      <c r="AG181" s="231" t="e">
        <f t="shared" si="37"/>
        <v>#DIV/0!</v>
      </c>
      <c r="AH181" s="230">
        <f t="shared" si="38"/>
        <v>0</v>
      </c>
      <c r="AI181" s="327"/>
      <c r="AJ181" s="327"/>
      <c r="AK181" s="327"/>
      <c r="AL181" s="327"/>
      <c r="AM181" s="327"/>
      <c r="AN181" s="327"/>
      <c r="AO181" s="327"/>
      <c r="AP181" s="234" t="e">
        <f t="shared" si="44"/>
        <v>#DIV/0!</v>
      </c>
      <c r="AQ181" s="235"/>
      <c r="AR181" s="256" t="e">
        <f t="shared" si="45"/>
        <v>#DIV/0!</v>
      </c>
      <c r="AS181" s="235"/>
      <c r="AT181" s="235"/>
      <c r="AU181" s="256" t="e">
        <f t="shared" si="46"/>
        <v>#DIV/0!</v>
      </c>
      <c r="AV181" s="235"/>
      <c r="AW181" s="256" t="e">
        <f t="shared" si="47"/>
        <v>#DIV/0!</v>
      </c>
      <c r="AX181" s="235">
        <v>0</v>
      </c>
      <c r="AY181" s="235">
        <v>0</v>
      </c>
      <c r="AZ181" s="235">
        <v>0</v>
      </c>
      <c r="BA181" s="235">
        <v>0</v>
      </c>
      <c r="BB181" s="235">
        <v>0</v>
      </c>
      <c r="BC181" s="235">
        <v>0</v>
      </c>
      <c r="BD181" s="235">
        <v>0</v>
      </c>
      <c r="BE181" s="235">
        <v>0</v>
      </c>
      <c r="BF181" s="327"/>
      <c r="BG181" s="327"/>
      <c r="BH181" s="327"/>
      <c r="BI181" s="327"/>
      <c r="BJ181" s="327"/>
      <c r="BK181" s="327"/>
      <c r="BL181" s="327"/>
      <c r="BM181" s="327"/>
      <c r="BN181" s="327"/>
      <c r="BO181" s="327"/>
      <c r="BP181" s="327"/>
      <c r="BQ181" s="327"/>
      <c r="BR181" s="327"/>
      <c r="BS181" s="327"/>
      <c r="BT181" s="327"/>
      <c r="BU181" s="327"/>
      <c r="BV181" s="327"/>
      <c r="BW181" s="327"/>
      <c r="BX181" s="327"/>
      <c r="BY181" s="327"/>
      <c r="BZ181" s="327"/>
      <c r="CA181" s="327"/>
      <c r="CB181" s="327"/>
      <c r="CC181" s="327"/>
      <c r="CD181" s="327"/>
      <c r="CE181" s="327"/>
      <c r="CF181" s="327"/>
      <c r="CG181" s="327"/>
      <c r="CH181" s="327"/>
      <c r="CI181" s="327"/>
      <c r="CJ181" s="327"/>
      <c r="CK181" s="327"/>
      <c r="CL181" s="327"/>
      <c r="CM181" s="327"/>
      <c r="CN181" s="327"/>
      <c r="CO181" s="327"/>
      <c r="CP181" s="259"/>
      <c r="CQ181" s="327"/>
      <c r="CR181" s="259"/>
      <c r="CS181" s="327"/>
      <c r="CT181" s="329"/>
      <c r="CU181" s="327"/>
      <c r="CV181" s="327"/>
      <c r="CW181" s="327"/>
      <c r="CX181" s="327"/>
      <c r="CY181" s="327"/>
      <c r="CZ181" s="327"/>
      <c r="DA181" s="327"/>
      <c r="DB181" s="327"/>
      <c r="DC181" s="327"/>
      <c r="DD181" s="327"/>
      <c r="DE181" s="327"/>
      <c r="DF181" s="327"/>
      <c r="DG181" s="327"/>
      <c r="DH181" s="327"/>
      <c r="DI181" s="327"/>
      <c r="DJ181" s="327"/>
      <c r="DK181" s="327"/>
      <c r="DL181" s="327"/>
      <c r="DM181" s="327"/>
      <c r="DN181" s="330"/>
      <c r="DO181" s="330"/>
      <c r="DP181" s="330"/>
      <c r="DQ181" s="330"/>
      <c r="DR181" s="330"/>
      <c r="DS181" s="330"/>
      <c r="DT181" s="330"/>
      <c r="DU181" s="330"/>
      <c r="DV181" s="330"/>
      <c r="DW181" s="330"/>
      <c r="DX181" s="330"/>
      <c r="DY181" s="330"/>
      <c r="DZ181" s="330"/>
      <c r="EA181" s="330"/>
      <c r="EB181" s="330"/>
    </row>
    <row r="182" spans="1:132" customFormat="1" ht="16">
      <c r="A182" s="327"/>
      <c r="B182" s="327"/>
      <c r="C182" s="327"/>
      <c r="D182" s="327"/>
      <c r="E182" s="327"/>
      <c r="F182" s="327"/>
      <c r="G182" s="327"/>
      <c r="H182" s="327"/>
      <c r="I182" s="327"/>
      <c r="J182" s="327"/>
      <c r="K182" s="216"/>
      <c r="L182" s="382"/>
      <c r="M182" s="327"/>
      <c r="N182" s="327"/>
      <c r="O182" s="327"/>
      <c r="P182" s="327"/>
      <c r="Q182" s="327"/>
      <c r="R182" s="327"/>
      <c r="S182" s="327"/>
      <c r="T182" s="328"/>
      <c r="U182" s="251" t="str">
        <f t="shared" si="27"/>
        <v>OK</v>
      </c>
      <c r="V182" s="327"/>
      <c r="W182" s="327"/>
      <c r="X182" s="327"/>
      <c r="Y182" s="327"/>
      <c r="Z182" s="231" t="e">
        <f t="shared" si="36"/>
        <v>#DIV/0!</v>
      </c>
      <c r="AA182" s="327"/>
      <c r="AB182" s="327"/>
      <c r="AC182" s="327"/>
      <c r="AD182" s="327"/>
      <c r="AE182" s="327"/>
      <c r="AF182" s="327"/>
      <c r="AG182" s="231" t="e">
        <f t="shared" si="37"/>
        <v>#DIV/0!</v>
      </c>
      <c r="AH182" s="230">
        <f t="shared" si="38"/>
        <v>0</v>
      </c>
      <c r="AI182" s="327"/>
      <c r="AJ182" s="327"/>
      <c r="AK182" s="327"/>
      <c r="AL182" s="327"/>
      <c r="AM182" s="327"/>
      <c r="AN182" s="327"/>
      <c r="AO182" s="327"/>
      <c r="AP182" s="234" t="e">
        <f t="shared" si="44"/>
        <v>#DIV/0!</v>
      </c>
      <c r="AQ182" s="235"/>
      <c r="AR182" s="256" t="e">
        <f t="shared" si="45"/>
        <v>#DIV/0!</v>
      </c>
      <c r="AS182" s="235"/>
      <c r="AT182" s="235"/>
      <c r="AU182" s="256" t="e">
        <f t="shared" si="46"/>
        <v>#DIV/0!</v>
      </c>
      <c r="AV182" s="235"/>
      <c r="AW182" s="256" t="e">
        <f t="shared" si="47"/>
        <v>#DIV/0!</v>
      </c>
      <c r="AX182" s="235">
        <v>0</v>
      </c>
      <c r="AY182" s="235">
        <v>0</v>
      </c>
      <c r="AZ182" s="235">
        <v>0</v>
      </c>
      <c r="BA182" s="235">
        <v>0</v>
      </c>
      <c r="BB182" s="235">
        <v>0</v>
      </c>
      <c r="BC182" s="235">
        <v>0</v>
      </c>
      <c r="BD182" s="235">
        <v>0</v>
      </c>
      <c r="BE182" s="235">
        <v>0</v>
      </c>
      <c r="BF182" s="327"/>
      <c r="BG182" s="327"/>
      <c r="BH182" s="327"/>
      <c r="BI182" s="327"/>
      <c r="BJ182" s="327"/>
      <c r="BK182" s="327"/>
      <c r="BL182" s="327"/>
      <c r="BM182" s="327"/>
      <c r="BN182" s="327"/>
      <c r="BO182" s="327"/>
      <c r="BP182" s="327"/>
      <c r="BQ182" s="327"/>
      <c r="BR182" s="327"/>
      <c r="BS182" s="327"/>
      <c r="BT182" s="327"/>
      <c r="BU182" s="327"/>
      <c r="BV182" s="327"/>
      <c r="BW182" s="327"/>
      <c r="BX182" s="327"/>
      <c r="BY182" s="327"/>
      <c r="BZ182" s="327"/>
      <c r="CA182" s="327"/>
      <c r="CB182" s="327"/>
      <c r="CC182" s="327"/>
      <c r="CD182" s="327"/>
      <c r="CE182" s="327"/>
      <c r="CF182" s="327"/>
      <c r="CG182" s="327"/>
      <c r="CH182" s="327"/>
      <c r="CI182" s="327"/>
      <c r="CJ182" s="327"/>
      <c r="CK182" s="327"/>
      <c r="CL182" s="327"/>
      <c r="CM182" s="327"/>
      <c r="CN182" s="327"/>
      <c r="CO182" s="327"/>
      <c r="CP182" s="259"/>
      <c r="CQ182" s="327"/>
      <c r="CR182" s="259"/>
      <c r="CS182" s="327"/>
      <c r="CT182" s="329"/>
      <c r="CU182" s="327"/>
      <c r="CV182" s="327"/>
      <c r="CW182" s="327"/>
      <c r="CX182" s="327"/>
      <c r="CY182" s="327"/>
      <c r="CZ182" s="327"/>
      <c r="DA182" s="327"/>
      <c r="DB182" s="327"/>
      <c r="DC182" s="327"/>
      <c r="DD182" s="327"/>
      <c r="DE182" s="327"/>
      <c r="DF182" s="327"/>
      <c r="DG182" s="327"/>
      <c r="DH182" s="327"/>
      <c r="DI182" s="327"/>
      <c r="DJ182" s="327"/>
      <c r="DK182" s="327"/>
      <c r="DL182" s="327"/>
      <c r="DM182" s="327"/>
      <c r="DN182" s="330"/>
      <c r="DO182" s="330"/>
      <c r="DP182" s="330"/>
      <c r="DQ182" s="330"/>
      <c r="DR182" s="330"/>
      <c r="DS182" s="330"/>
      <c r="DT182" s="330"/>
      <c r="DU182" s="330"/>
      <c r="DV182" s="330"/>
      <c r="DW182" s="330"/>
      <c r="DX182" s="330"/>
      <c r="DY182" s="330"/>
      <c r="DZ182" s="330"/>
      <c r="EA182" s="330"/>
      <c r="EB182" s="330"/>
    </row>
    <row r="183" spans="1:132" customFormat="1" ht="16">
      <c r="A183" s="327"/>
      <c r="B183" s="327"/>
      <c r="C183" s="327"/>
      <c r="D183" s="327"/>
      <c r="E183" s="327"/>
      <c r="F183" s="327"/>
      <c r="G183" s="327"/>
      <c r="H183" s="327"/>
      <c r="I183" s="327"/>
      <c r="J183" s="327"/>
      <c r="K183" s="216"/>
      <c r="L183" s="382"/>
      <c r="M183" s="327"/>
      <c r="N183" s="327"/>
      <c r="O183" s="327"/>
      <c r="P183" s="327"/>
      <c r="Q183" s="327"/>
      <c r="R183" s="327"/>
      <c r="S183" s="327"/>
      <c r="T183" s="328"/>
      <c r="U183" s="251" t="str">
        <f t="shared" si="27"/>
        <v>OK</v>
      </c>
      <c r="V183" s="327"/>
      <c r="W183" s="327"/>
      <c r="X183" s="327"/>
      <c r="Y183" s="327"/>
      <c r="Z183" s="231" t="e">
        <f t="shared" si="36"/>
        <v>#DIV/0!</v>
      </c>
      <c r="AA183" s="327"/>
      <c r="AB183" s="327"/>
      <c r="AC183" s="327"/>
      <c r="AD183" s="327"/>
      <c r="AE183" s="327"/>
      <c r="AF183" s="327"/>
      <c r="AG183" s="231" t="e">
        <f t="shared" si="37"/>
        <v>#DIV/0!</v>
      </c>
      <c r="AH183" s="230">
        <f t="shared" si="38"/>
        <v>0</v>
      </c>
      <c r="AI183" s="327"/>
      <c r="AJ183" s="327"/>
      <c r="AK183" s="327"/>
      <c r="AL183" s="327"/>
      <c r="AM183" s="327"/>
      <c r="AN183" s="327"/>
      <c r="AO183" s="327"/>
      <c r="AP183" s="234" t="e">
        <f t="shared" si="44"/>
        <v>#DIV/0!</v>
      </c>
      <c r="AQ183" s="235"/>
      <c r="AR183" s="256" t="e">
        <f t="shared" si="45"/>
        <v>#DIV/0!</v>
      </c>
      <c r="AS183" s="235"/>
      <c r="AT183" s="235"/>
      <c r="AU183" s="256" t="e">
        <f t="shared" si="46"/>
        <v>#DIV/0!</v>
      </c>
      <c r="AV183" s="235"/>
      <c r="AW183" s="256" t="e">
        <f t="shared" si="47"/>
        <v>#DIV/0!</v>
      </c>
      <c r="AX183" s="235">
        <v>0</v>
      </c>
      <c r="AY183" s="235">
        <v>0</v>
      </c>
      <c r="AZ183" s="235">
        <v>0</v>
      </c>
      <c r="BA183" s="235">
        <v>0</v>
      </c>
      <c r="BB183" s="235">
        <v>0</v>
      </c>
      <c r="BC183" s="235">
        <v>0</v>
      </c>
      <c r="BD183" s="235">
        <v>0</v>
      </c>
      <c r="BE183" s="235">
        <v>0</v>
      </c>
      <c r="BF183" s="327"/>
      <c r="BG183" s="327"/>
      <c r="BH183" s="327"/>
      <c r="BI183" s="327"/>
      <c r="BJ183" s="327"/>
      <c r="BK183" s="327"/>
      <c r="BL183" s="327"/>
      <c r="BM183" s="327"/>
      <c r="BN183" s="327"/>
      <c r="BO183" s="327"/>
      <c r="BP183" s="327"/>
      <c r="BQ183" s="327"/>
      <c r="BR183" s="327"/>
      <c r="BS183" s="327"/>
      <c r="BT183" s="327"/>
      <c r="BU183" s="327"/>
      <c r="BV183" s="327"/>
      <c r="BW183" s="327"/>
      <c r="BX183" s="327"/>
      <c r="BY183" s="327"/>
      <c r="BZ183" s="327"/>
      <c r="CA183" s="327"/>
      <c r="CB183" s="327"/>
      <c r="CC183" s="327"/>
      <c r="CD183" s="327"/>
      <c r="CE183" s="327"/>
      <c r="CF183" s="327"/>
      <c r="CG183" s="327"/>
      <c r="CH183" s="327"/>
      <c r="CI183" s="327"/>
      <c r="CJ183" s="327"/>
      <c r="CK183" s="327"/>
      <c r="CL183" s="327"/>
      <c r="CM183" s="327"/>
      <c r="CN183" s="327"/>
      <c r="CO183" s="327"/>
      <c r="CP183" s="259"/>
      <c r="CQ183" s="327"/>
      <c r="CR183" s="259"/>
      <c r="CS183" s="327"/>
      <c r="CT183" s="329"/>
      <c r="CU183" s="327"/>
      <c r="CV183" s="327"/>
      <c r="CW183" s="327"/>
      <c r="CX183" s="327"/>
      <c r="CY183" s="327"/>
      <c r="CZ183" s="327"/>
      <c r="DA183" s="327"/>
      <c r="DB183" s="327"/>
      <c r="DC183" s="327"/>
      <c r="DD183" s="327"/>
      <c r="DE183" s="327"/>
      <c r="DF183" s="327"/>
      <c r="DG183" s="327"/>
      <c r="DH183" s="327"/>
      <c r="DI183" s="327"/>
      <c r="DJ183" s="327"/>
      <c r="DK183" s="327"/>
      <c r="DL183" s="327"/>
      <c r="DM183" s="327"/>
      <c r="DN183" s="330"/>
      <c r="DO183" s="330"/>
      <c r="DP183" s="330"/>
      <c r="DQ183" s="330"/>
      <c r="DR183" s="330"/>
      <c r="DS183" s="330"/>
      <c r="DT183" s="330"/>
      <c r="DU183" s="330"/>
      <c r="DV183" s="330"/>
      <c r="DW183" s="330"/>
      <c r="DX183" s="330"/>
      <c r="DY183" s="330"/>
      <c r="DZ183" s="330"/>
      <c r="EA183" s="330"/>
      <c r="EB183" s="330"/>
    </row>
    <row r="184" spans="1:132" customFormat="1" ht="16">
      <c r="A184" s="327"/>
      <c r="B184" s="327"/>
      <c r="C184" s="327"/>
      <c r="D184" s="327"/>
      <c r="E184" s="327"/>
      <c r="F184" s="327"/>
      <c r="G184" s="327"/>
      <c r="H184" s="327"/>
      <c r="I184" s="327"/>
      <c r="J184" s="327"/>
      <c r="K184" s="216"/>
      <c r="L184" s="382"/>
      <c r="M184" s="327"/>
      <c r="N184" s="327"/>
      <c r="O184" s="327"/>
      <c r="P184" s="327"/>
      <c r="Q184" s="327"/>
      <c r="R184" s="327"/>
      <c r="S184" s="327"/>
      <c r="T184" s="328"/>
      <c r="U184" s="251" t="str">
        <f t="shared" si="27"/>
        <v>OK</v>
      </c>
      <c r="V184" s="327"/>
      <c r="W184" s="327"/>
      <c r="X184" s="327"/>
      <c r="Y184" s="327"/>
      <c r="Z184" s="231" t="e">
        <f t="shared" si="36"/>
        <v>#DIV/0!</v>
      </c>
      <c r="AA184" s="327"/>
      <c r="AB184" s="327"/>
      <c r="AC184" s="327"/>
      <c r="AD184" s="327"/>
      <c r="AE184" s="327"/>
      <c r="AF184" s="327"/>
      <c r="AG184" s="231" t="e">
        <f t="shared" si="37"/>
        <v>#DIV/0!</v>
      </c>
      <c r="AH184" s="230">
        <f t="shared" si="38"/>
        <v>0</v>
      </c>
      <c r="AI184" s="327"/>
      <c r="AJ184" s="327"/>
      <c r="AK184" s="327"/>
      <c r="AL184" s="327"/>
      <c r="AM184" s="327"/>
      <c r="AN184" s="327"/>
      <c r="AO184" s="327"/>
      <c r="AP184" s="234" t="e">
        <f t="shared" si="44"/>
        <v>#DIV/0!</v>
      </c>
      <c r="AQ184" s="235"/>
      <c r="AR184" s="256" t="e">
        <f t="shared" si="45"/>
        <v>#DIV/0!</v>
      </c>
      <c r="AS184" s="235"/>
      <c r="AT184" s="235"/>
      <c r="AU184" s="256" t="e">
        <f t="shared" si="46"/>
        <v>#DIV/0!</v>
      </c>
      <c r="AV184" s="235"/>
      <c r="AW184" s="256" t="e">
        <f t="shared" si="47"/>
        <v>#DIV/0!</v>
      </c>
      <c r="AX184" s="235">
        <v>0</v>
      </c>
      <c r="AY184" s="235">
        <v>0</v>
      </c>
      <c r="AZ184" s="235">
        <v>0</v>
      </c>
      <c r="BA184" s="235">
        <v>0</v>
      </c>
      <c r="BB184" s="235">
        <v>0</v>
      </c>
      <c r="BC184" s="235">
        <v>0</v>
      </c>
      <c r="BD184" s="235">
        <v>0</v>
      </c>
      <c r="BE184" s="235">
        <v>0</v>
      </c>
      <c r="BF184" s="327"/>
      <c r="BG184" s="327"/>
      <c r="BH184" s="327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  <c r="BU184" s="327"/>
      <c r="BV184" s="327"/>
      <c r="BW184" s="327"/>
      <c r="BX184" s="327"/>
      <c r="BY184" s="327"/>
      <c r="BZ184" s="327"/>
      <c r="CA184" s="327"/>
      <c r="CB184" s="327"/>
      <c r="CC184" s="327"/>
      <c r="CD184" s="327"/>
      <c r="CE184" s="327"/>
      <c r="CF184" s="327"/>
      <c r="CG184" s="327"/>
      <c r="CH184" s="327"/>
      <c r="CI184" s="327"/>
      <c r="CJ184" s="327"/>
      <c r="CK184" s="327"/>
      <c r="CL184" s="327"/>
      <c r="CM184" s="327"/>
      <c r="CN184" s="327"/>
      <c r="CO184" s="327"/>
      <c r="CP184" s="259"/>
      <c r="CQ184" s="327"/>
      <c r="CR184" s="259"/>
      <c r="CS184" s="327"/>
      <c r="CT184" s="329"/>
      <c r="CU184" s="327"/>
      <c r="CV184" s="327"/>
      <c r="CW184" s="327"/>
      <c r="CX184" s="327"/>
      <c r="CY184" s="327"/>
      <c r="CZ184" s="327"/>
      <c r="DA184" s="327"/>
      <c r="DB184" s="327"/>
      <c r="DC184" s="327"/>
      <c r="DD184" s="327"/>
      <c r="DE184" s="327"/>
      <c r="DF184" s="327"/>
      <c r="DG184" s="327"/>
      <c r="DH184" s="327"/>
      <c r="DI184" s="327"/>
      <c r="DJ184" s="327"/>
      <c r="DK184" s="327"/>
      <c r="DL184" s="327"/>
      <c r="DM184" s="327"/>
      <c r="DN184" s="330"/>
      <c r="DO184" s="330"/>
      <c r="DP184" s="330"/>
      <c r="DQ184" s="330"/>
      <c r="DR184" s="330"/>
      <c r="DS184" s="330"/>
      <c r="DT184" s="330"/>
      <c r="DU184" s="330"/>
      <c r="DV184" s="330"/>
      <c r="DW184" s="330"/>
      <c r="DX184" s="330"/>
      <c r="DY184" s="330"/>
      <c r="DZ184" s="330"/>
      <c r="EA184" s="330"/>
      <c r="EB184" s="330"/>
    </row>
    <row r="185" spans="1:132" customFormat="1" ht="16">
      <c r="A185" s="327"/>
      <c r="B185" s="327"/>
      <c r="C185" s="327"/>
      <c r="D185" s="327"/>
      <c r="E185" s="327"/>
      <c r="F185" s="327"/>
      <c r="G185" s="327"/>
      <c r="H185" s="327"/>
      <c r="I185" s="327"/>
      <c r="J185" s="327"/>
      <c r="K185" s="216"/>
      <c r="L185" s="382"/>
      <c r="M185" s="327"/>
      <c r="N185" s="327"/>
      <c r="O185" s="327"/>
      <c r="P185" s="327"/>
      <c r="Q185" s="327"/>
      <c r="R185" s="327"/>
      <c r="S185" s="327"/>
      <c r="T185" s="328"/>
      <c r="U185" s="251" t="str">
        <f t="shared" si="27"/>
        <v>OK</v>
      </c>
      <c r="V185" s="327"/>
      <c r="W185" s="327"/>
      <c r="X185" s="327"/>
      <c r="Y185" s="327"/>
      <c r="Z185" s="231" t="e">
        <f t="shared" si="36"/>
        <v>#DIV/0!</v>
      </c>
      <c r="AA185" s="327"/>
      <c r="AB185" s="327"/>
      <c r="AC185" s="327"/>
      <c r="AD185" s="327"/>
      <c r="AE185" s="327"/>
      <c r="AF185" s="327"/>
      <c r="AG185" s="231" t="e">
        <f t="shared" si="37"/>
        <v>#DIV/0!</v>
      </c>
      <c r="AH185" s="230">
        <f t="shared" si="38"/>
        <v>0</v>
      </c>
      <c r="AI185" s="327"/>
      <c r="AJ185" s="327"/>
      <c r="AK185" s="327"/>
      <c r="AL185" s="327"/>
      <c r="AM185" s="327"/>
      <c r="AN185" s="327"/>
      <c r="AO185" s="327"/>
      <c r="AP185" s="234" t="e">
        <f t="shared" si="44"/>
        <v>#DIV/0!</v>
      </c>
      <c r="AQ185" s="235"/>
      <c r="AR185" s="256" t="e">
        <f t="shared" si="45"/>
        <v>#DIV/0!</v>
      </c>
      <c r="AS185" s="235"/>
      <c r="AT185" s="235"/>
      <c r="AU185" s="256" t="e">
        <f t="shared" si="46"/>
        <v>#DIV/0!</v>
      </c>
      <c r="AV185" s="235"/>
      <c r="AW185" s="256" t="e">
        <f t="shared" si="47"/>
        <v>#DIV/0!</v>
      </c>
      <c r="AX185" s="235">
        <v>0</v>
      </c>
      <c r="AY185" s="235">
        <v>0</v>
      </c>
      <c r="AZ185" s="235">
        <v>0</v>
      </c>
      <c r="BA185" s="235">
        <v>0</v>
      </c>
      <c r="BB185" s="235">
        <v>0</v>
      </c>
      <c r="BC185" s="235">
        <v>0</v>
      </c>
      <c r="BD185" s="235">
        <v>0</v>
      </c>
      <c r="BE185" s="235">
        <v>0</v>
      </c>
      <c r="BF185" s="327"/>
      <c r="BG185" s="327"/>
      <c r="BH185" s="327"/>
      <c r="BI185" s="327"/>
      <c r="BJ185" s="327"/>
      <c r="BK185" s="327"/>
      <c r="BL185" s="327"/>
      <c r="BM185" s="327"/>
      <c r="BN185" s="327"/>
      <c r="BO185" s="327"/>
      <c r="BP185" s="327"/>
      <c r="BQ185" s="327"/>
      <c r="BR185" s="327"/>
      <c r="BS185" s="327"/>
      <c r="BT185" s="327"/>
      <c r="BU185" s="327"/>
      <c r="BV185" s="327"/>
      <c r="BW185" s="327"/>
      <c r="BX185" s="327"/>
      <c r="BY185" s="327"/>
      <c r="BZ185" s="327"/>
      <c r="CA185" s="327"/>
      <c r="CB185" s="327"/>
      <c r="CC185" s="327"/>
      <c r="CD185" s="327"/>
      <c r="CE185" s="327"/>
      <c r="CF185" s="327"/>
      <c r="CG185" s="327"/>
      <c r="CH185" s="327"/>
      <c r="CI185" s="327"/>
      <c r="CJ185" s="327"/>
      <c r="CK185" s="327"/>
      <c r="CL185" s="327"/>
      <c r="CM185" s="327"/>
      <c r="CN185" s="327"/>
      <c r="CO185" s="327"/>
      <c r="CP185" s="259"/>
      <c r="CQ185" s="327"/>
      <c r="CR185" s="259"/>
      <c r="CS185" s="327"/>
      <c r="CT185" s="329"/>
      <c r="CU185" s="327"/>
      <c r="CV185" s="327"/>
      <c r="CW185" s="327"/>
      <c r="CX185" s="327"/>
      <c r="CY185" s="327"/>
      <c r="CZ185" s="327"/>
      <c r="DA185" s="327"/>
      <c r="DB185" s="327"/>
      <c r="DC185" s="327"/>
      <c r="DD185" s="327"/>
      <c r="DE185" s="327"/>
      <c r="DF185" s="327"/>
      <c r="DG185" s="327"/>
      <c r="DH185" s="327"/>
      <c r="DI185" s="327"/>
      <c r="DJ185" s="327"/>
      <c r="DK185" s="327"/>
      <c r="DL185" s="327"/>
      <c r="DM185" s="327"/>
      <c r="DN185" s="330"/>
      <c r="DO185" s="330"/>
      <c r="DP185" s="330"/>
      <c r="DQ185" s="330"/>
      <c r="DR185" s="330"/>
      <c r="DS185" s="330"/>
      <c r="DT185" s="330"/>
      <c r="DU185" s="330"/>
      <c r="DV185" s="330"/>
      <c r="DW185" s="330"/>
      <c r="DX185" s="330"/>
      <c r="DY185" s="330"/>
      <c r="DZ185" s="330"/>
      <c r="EA185" s="330"/>
      <c r="EB185" s="330"/>
    </row>
    <row r="186" spans="1:132" customFormat="1" ht="16">
      <c r="A186" s="327"/>
      <c r="B186" s="327"/>
      <c r="C186" s="327"/>
      <c r="D186" s="327"/>
      <c r="E186" s="327"/>
      <c r="F186" s="327"/>
      <c r="G186" s="327"/>
      <c r="H186" s="327"/>
      <c r="I186" s="327"/>
      <c r="J186" s="327"/>
      <c r="K186" s="216"/>
      <c r="L186" s="382"/>
      <c r="M186" s="327"/>
      <c r="N186" s="327"/>
      <c r="O186" s="327"/>
      <c r="P186" s="327"/>
      <c r="Q186" s="327"/>
      <c r="R186" s="327"/>
      <c r="S186" s="327"/>
      <c r="T186" s="328"/>
      <c r="U186" s="251" t="str">
        <f t="shared" ref="U186:U249" si="49">IF(T186=AA186,"OK","ERR")</f>
        <v>OK</v>
      </c>
      <c r="V186" s="327"/>
      <c r="W186" s="327"/>
      <c r="X186" s="327"/>
      <c r="Y186" s="327"/>
      <c r="Z186" s="231" t="e">
        <f t="shared" si="36"/>
        <v>#DIV/0!</v>
      </c>
      <c r="AA186" s="327"/>
      <c r="AB186" s="327"/>
      <c r="AC186" s="327"/>
      <c r="AD186" s="327"/>
      <c r="AE186" s="327"/>
      <c r="AF186" s="327"/>
      <c r="AG186" s="231" t="e">
        <f t="shared" si="37"/>
        <v>#DIV/0!</v>
      </c>
      <c r="AH186" s="230">
        <f t="shared" si="38"/>
        <v>0</v>
      </c>
      <c r="AI186" s="327"/>
      <c r="AJ186" s="327"/>
      <c r="AK186" s="327"/>
      <c r="AL186" s="327"/>
      <c r="AM186" s="327"/>
      <c r="AN186" s="327"/>
      <c r="AO186" s="327"/>
      <c r="AP186" s="234" t="e">
        <f t="shared" si="44"/>
        <v>#DIV/0!</v>
      </c>
      <c r="AQ186" s="235"/>
      <c r="AR186" s="256" t="e">
        <f t="shared" si="45"/>
        <v>#DIV/0!</v>
      </c>
      <c r="AS186" s="235"/>
      <c r="AT186" s="235"/>
      <c r="AU186" s="256" t="e">
        <f t="shared" si="46"/>
        <v>#DIV/0!</v>
      </c>
      <c r="AV186" s="235"/>
      <c r="AW186" s="256" t="e">
        <f t="shared" si="47"/>
        <v>#DIV/0!</v>
      </c>
      <c r="AX186" s="235">
        <v>0</v>
      </c>
      <c r="AY186" s="235">
        <v>0</v>
      </c>
      <c r="AZ186" s="235">
        <v>0</v>
      </c>
      <c r="BA186" s="235">
        <v>0</v>
      </c>
      <c r="BB186" s="235">
        <v>0</v>
      </c>
      <c r="BC186" s="235">
        <v>0</v>
      </c>
      <c r="BD186" s="235">
        <v>0</v>
      </c>
      <c r="BE186" s="235">
        <v>0</v>
      </c>
      <c r="BF186" s="327"/>
      <c r="BG186" s="327"/>
      <c r="BH186" s="327"/>
      <c r="BI186" s="327"/>
      <c r="BJ186" s="327"/>
      <c r="BK186" s="327"/>
      <c r="BL186" s="327"/>
      <c r="BM186" s="327"/>
      <c r="BN186" s="327"/>
      <c r="BO186" s="327"/>
      <c r="BP186" s="327"/>
      <c r="BQ186" s="327"/>
      <c r="BR186" s="327"/>
      <c r="BS186" s="327"/>
      <c r="BT186" s="327"/>
      <c r="BU186" s="327"/>
      <c r="BV186" s="327"/>
      <c r="BW186" s="327"/>
      <c r="BX186" s="327"/>
      <c r="BY186" s="327"/>
      <c r="BZ186" s="327"/>
      <c r="CA186" s="327"/>
      <c r="CB186" s="327"/>
      <c r="CC186" s="327"/>
      <c r="CD186" s="327"/>
      <c r="CE186" s="327"/>
      <c r="CF186" s="327"/>
      <c r="CG186" s="327"/>
      <c r="CH186" s="327"/>
      <c r="CI186" s="327"/>
      <c r="CJ186" s="327"/>
      <c r="CK186" s="327"/>
      <c r="CL186" s="327"/>
      <c r="CM186" s="327"/>
      <c r="CN186" s="327"/>
      <c r="CO186" s="327"/>
      <c r="CP186" s="259"/>
      <c r="CQ186" s="327"/>
      <c r="CR186" s="259"/>
      <c r="CS186" s="327"/>
      <c r="CT186" s="329"/>
      <c r="CU186" s="327"/>
      <c r="CV186" s="327"/>
      <c r="CW186" s="327"/>
      <c r="CX186" s="327"/>
      <c r="CY186" s="327"/>
      <c r="CZ186" s="327"/>
      <c r="DA186" s="327"/>
      <c r="DB186" s="327"/>
      <c r="DC186" s="327"/>
      <c r="DD186" s="327"/>
      <c r="DE186" s="327"/>
      <c r="DF186" s="327"/>
      <c r="DG186" s="327"/>
      <c r="DH186" s="327"/>
      <c r="DI186" s="327"/>
      <c r="DJ186" s="327"/>
      <c r="DK186" s="327"/>
      <c r="DL186" s="327"/>
      <c r="DM186" s="327"/>
      <c r="DN186" s="330"/>
      <c r="DO186" s="330"/>
      <c r="DP186" s="330"/>
      <c r="DQ186" s="330"/>
      <c r="DR186" s="330"/>
      <c r="DS186" s="330"/>
      <c r="DT186" s="330"/>
      <c r="DU186" s="330"/>
      <c r="DV186" s="330"/>
      <c r="DW186" s="330"/>
      <c r="DX186" s="330"/>
      <c r="DY186" s="330"/>
      <c r="DZ186" s="330"/>
      <c r="EA186" s="330"/>
      <c r="EB186" s="330"/>
    </row>
    <row r="187" spans="1:132" customFormat="1" ht="16">
      <c r="A187" s="327"/>
      <c r="B187" s="327"/>
      <c r="C187" s="327"/>
      <c r="D187" s="327"/>
      <c r="E187" s="327"/>
      <c r="F187" s="327"/>
      <c r="G187" s="327"/>
      <c r="H187" s="327"/>
      <c r="I187" s="327"/>
      <c r="J187" s="327"/>
      <c r="K187" s="216"/>
      <c r="L187" s="382"/>
      <c r="M187" s="327"/>
      <c r="N187" s="327"/>
      <c r="O187" s="327"/>
      <c r="P187" s="327"/>
      <c r="Q187" s="327"/>
      <c r="R187" s="327"/>
      <c r="S187" s="327"/>
      <c r="T187" s="328"/>
      <c r="U187" s="251" t="str">
        <f t="shared" si="49"/>
        <v>OK</v>
      </c>
      <c r="V187" s="327"/>
      <c r="W187" s="327"/>
      <c r="X187" s="327"/>
      <c r="Y187" s="327"/>
      <c r="Z187" s="231" t="e">
        <f t="shared" ref="Z187:Z250" si="50">Y187/V187</f>
        <v>#DIV/0!</v>
      </c>
      <c r="AA187" s="327"/>
      <c r="AB187" s="327"/>
      <c r="AC187" s="327"/>
      <c r="AD187" s="327"/>
      <c r="AE187" s="327"/>
      <c r="AF187" s="327"/>
      <c r="AG187" s="231" t="e">
        <f t="shared" ref="AG187:AG250" si="51">AF187/Y187</f>
        <v>#DIV/0!</v>
      </c>
      <c r="AH187" s="230">
        <f t="shared" ref="AH187:AH250" si="52">AB187+AD187+AF187</f>
        <v>0</v>
      </c>
      <c r="AI187" s="327"/>
      <c r="AJ187" s="327"/>
      <c r="AK187" s="327"/>
      <c r="AL187" s="327"/>
      <c r="AM187" s="327"/>
      <c r="AN187" s="327"/>
      <c r="AO187" s="327"/>
      <c r="AP187" s="234" t="e">
        <f t="shared" si="44"/>
        <v>#DIV/0!</v>
      </c>
      <c r="AQ187" s="235"/>
      <c r="AR187" s="256" t="e">
        <f t="shared" si="45"/>
        <v>#DIV/0!</v>
      </c>
      <c r="AS187" s="235"/>
      <c r="AT187" s="235"/>
      <c r="AU187" s="256" t="e">
        <f t="shared" si="46"/>
        <v>#DIV/0!</v>
      </c>
      <c r="AV187" s="235"/>
      <c r="AW187" s="256" t="e">
        <f t="shared" si="47"/>
        <v>#DIV/0!</v>
      </c>
      <c r="AX187" s="235">
        <v>0</v>
      </c>
      <c r="AY187" s="235">
        <v>0</v>
      </c>
      <c r="AZ187" s="235">
        <v>0</v>
      </c>
      <c r="BA187" s="235">
        <v>0</v>
      </c>
      <c r="BB187" s="235">
        <v>0</v>
      </c>
      <c r="BC187" s="235">
        <v>0</v>
      </c>
      <c r="BD187" s="235">
        <v>0</v>
      </c>
      <c r="BE187" s="235">
        <v>0</v>
      </c>
      <c r="BF187" s="327"/>
      <c r="BG187" s="327"/>
      <c r="BH187" s="327"/>
      <c r="BI187" s="327"/>
      <c r="BJ187" s="327"/>
      <c r="BK187" s="327"/>
      <c r="BL187" s="327"/>
      <c r="BM187" s="327"/>
      <c r="BN187" s="327"/>
      <c r="BO187" s="327"/>
      <c r="BP187" s="327"/>
      <c r="BQ187" s="327"/>
      <c r="BR187" s="327"/>
      <c r="BS187" s="327"/>
      <c r="BT187" s="327"/>
      <c r="BU187" s="327"/>
      <c r="BV187" s="327"/>
      <c r="BW187" s="327"/>
      <c r="BX187" s="327"/>
      <c r="BY187" s="327"/>
      <c r="BZ187" s="327"/>
      <c r="CA187" s="327"/>
      <c r="CB187" s="327"/>
      <c r="CC187" s="327"/>
      <c r="CD187" s="327"/>
      <c r="CE187" s="327"/>
      <c r="CF187" s="327"/>
      <c r="CG187" s="327"/>
      <c r="CH187" s="327"/>
      <c r="CI187" s="327"/>
      <c r="CJ187" s="327"/>
      <c r="CK187" s="327"/>
      <c r="CL187" s="327"/>
      <c r="CM187" s="327"/>
      <c r="CN187" s="327"/>
      <c r="CO187" s="327"/>
      <c r="CP187" s="259"/>
      <c r="CQ187" s="327"/>
      <c r="CR187" s="259"/>
      <c r="CS187" s="327"/>
      <c r="CT187" s="329"/>
      <c r="CU187" s="327"/>
      <c r="CV187" s="327"/>
      <c r="CW187" s="327"/>
      <c r="CX187" s="327"/>
      <c r="CY187" s="327"/>
      <c r="CZ187" s="327"/>
      <c r="DA187" s="327"/>
      <c r="DB187" s="327"/>
      <c r="DC187" s="327"/>
      <c r="DD187" s="327"/>
      <c r="DE187" s="327"/>
      <c r="DF187" s="327"/>
      <c r="DG187" s="327"/>
      <c r="DH187" s="327"/>
      <c r="DI187" s="327"/>
      <c r="DJ187" s="327"/>
      <c r="DK187" s="327"/>
      <c r="DL187" s="327"/>
      <c r="DM187" s="327"/>
      <c r="DN187" s="330"/>
      <c r="DO187" s="330"/>
      <c r="DP187" s="330"/>
      <c r="DQ187" s="330"/>
      <c r="DR187" s="330"/>
      <c r="DS187" s="330"/>
      <c r="DT187" s="330"/>
      <c r="DU187" s="330"/>
      <c r="DV187" s="330"/>
      <c r="DW187" s="330"/>
      <c r="DX187" s="330"/>
      <c r="DY187" s="330"/>
      <c r="DZ187" s="330"/>
      <c r="EA187" s="330"/>
      <c r="EB187" s="330"/>
    </row>
    <row r="188" spans="1:132" customFormat="1" ht="16">
      <c r="A188" s="327"/>
      <c r="B188" s="327"/>
      <c r="C188" s="327"/>
      <c r="D188" s="327"/>
      <c r="E188" s="327"/>
      <c r="F188" s="327"/>
      <c r="G188" s="327"/>
      <c r="H188" s="327"/>
      <c r="I188" s="327"/>
      <c r="J188" s="327"/>
      <c r="K188" s="216"/>
      <c r="L188" s="382"/>
      <c r="M188" s="327"/>
      <c r="N188" s="327"/>
      <c r="O188" s="327"/>
      <c r="P188" s="327"/>
      <c r="Q188" s="327"/>
      <c r="R188" s="327"/>
      <c r="S188" s="327"/>
      <c r="T188" s="328"/>
      <c r="U188" s="251" t="str">
        <f t="shared" si="49"/>
        <v>OK</v>
      </c>
      <c r="V188" s="327"/>
      <c r="W188" s="327"/>
      <c r="X188" s="327"/>
      <c r="Y188" s="327"/>
      <c r="Z188" s="231" t="e">
        <f t="shared" si="50"/>
        <v>#DIV/0!</v>
      </c>
      <c r="AA188" s="327"/>
      <c r="AB188" s="327"/>
      <c r="AC188" s="327"/>
      <c r="AD188" s="327"/>
      <c r="AE188" s="327"/>
      <c r="AF188" s="327"/>
      <c r="AG188" s="231" t="e">
        <f t="shared" si="51"/>
        <v>#DIV/0!</v>
      </c>
      <c r="AH188" s="230">
        <f t="shared" si="52"/>
        <v>0</v>
      </c>
      <c r="AI188" s="327"/>
      <c r="AJ188" s="327"/>
      <c r="AK188" s="327"/>
      <c r="AL188" s="327"/>
      <c r="AM188" s="327"/>
      <c r="AN188" s="327"/>
      <c r="AO188" s="327"/>
      <c r="AP188" s="234" t="e">
        <f t="shared" si="44"/>
        <v>#DIV/0!</v>
      </c>
      <c r="AQ188" s="235"/>
      <c r="AR188" s="256" t="e">
        <f t="shared" si="45"/>
        <v>#DIV/0!</v>
      </c>
      <c r="AS188" s="235"/>
      <c r="AT188" s="235"/>
      <c r="AU188" s="256" t="e">
        <f t="shared" si="46"/>
        <v>#DIV/0!</v>
      </c>
      <c r="AV188" s="235"/>
      <c r="AW188" s="256" t="e">
        <f t="shared" si="47"/>
        <v>#DIV/0!</v>
      </c>
      <c r="AX188" s="235">
        <v>0</v>
      </c>
      <c r="AY188" s="235">
        <v>0</v>
      </c>
      <c r="AZ188" s="235">
        <v>0</v>
      </c>
      <c r="BA188" s="235">
        <v>0</v>
      </c>
      <c r="BB188" s="235">
        <v>0</v>
      </c>
      <c r="BC188" s="235">
        <v>0</v>
      </c>
      <c r="BD188" s="235">
        <v>0</v>
      </c>
      <c r="BE188" s="235">
        <v>0</v>
      </c>
      <c r="BF188" s="327"/>
      <c r="BG188" s="327"/>
      <c r="BH188" s="327"/>
      <c r="BI188" s="327"/>
      <c r="BJ188" s="327"/>
      <c r="BK188" s="327"/>
      <c r="BL188" s="327"/>
      <c r="BM188" s="327"/>
      <c r="BN188" s="327"/>
      <c r="BO188" s="327"/>
      <c r="BP188" s="327"/>
      <c r="BQ188" s="327"/>
      <c r="BR188" s="327"/>
      <c r="BS188" s="327"/>
      <c r="BT188" s="327"/>
      <c r="BU188" s="327"/>
      <c r="BV188" s="327"/>
      <c r="BW188" s="327"/>
      <c r="BX188" s="327"/>
      <c r="BY188" s="327"/>
      <c r="BZ188" s="327"/>
      <c r="CA188" s="327"/>
      <c r="CB188" s="327"/>
      <c r="CC188" s="327"/>
      <c r="CD188" s="327"/>
      <c r="CE188" s="327"/>
      <c r="CF188" s="327"/>
      <c r="CG188" s="327"/>
      <c r="CH188" s="327"/>
      <c r="CI188" s="327"/>
      <c r="CJ188" s="327"/>
      <c r="CK188" s="327"/>
      <c r="CL188" s="327"/>
      <c r="CM188" s="327"/>
      <c r="CN188" s="327"/>
      <c r="CO188" s="327"/>
      <c r="CP188" s="259"/>
      <c r="CQ188" s="327"/>
      <c r="CR188" s="259"/>
      <c r="CS188" s="327"/>
      <c r="CT188" s="329"/>
      <c r="CU188" s="327"/>
      <c r="CV188" s="327"/>
      <c r="CW188" s="327"/>
      <c r="CX188" s="327"/>
      <c r="CY188" s="327"/>
      <c r="CZ188" s="327"/>
      <c r="DA188" s="327"/>
      <c r="DB188" s="327"/>
      <c r="DC188" s="327"/>
      <c r="DD188" s="327"/>
      <c r="DE188" s="327"/>
      <c r="DF188" s="327"/>
      <c r="DG188" s="327"/>
      <c r="DH188" s="327"/>
      <c r="DI188" s="327"/>
      <c r="DJ188" s="327"/>
      <c r="DK188" s="327"/>
      <c r="DL188" s="327"/>
      <c r="DM188" s="327"/>
      <c r="DN188" s="330"/>
      <c r="DO188" s="330"/>
      <c r="DP188" s="330"/>
      <c r="DQ188" s="330"/>
      <c r="DR188" s="330"/>
      <c r="DS188" s="330"/>
      <c r="DT188" s="330"/>
      <c r="DU188" s="330"/>
      <c r="DV188" s="330"/>
      <c r="DW188" s="330"/>
      <c r="DX188" s="330"/>
      <c r="DY188" s="330"/>
      <c r="DZ188" s="330"/>
      <c r="EA188" s="330"/>
      <c r="EB188" s="330"/>
    </row>
    <row r="189" spans="1:132" customFormat="1" ht="16">
      <c r="A189" s="327"/>
      <c r="B189" s="327"/>
      <c r="C189" s="327"/>
      <c r="D189" s="327"/>
      <c r="E189" s="327"/>
      <c r="F189" s="327"/>
      <c r="G189" s="327"/>
      <c r="H189" s="327"/>
      <c r="I189" s="327"/>
      <c r="J189" s="327"/>
      <c r="K189" s="216"/>
      <c r="L189" s="382"/>
      <c r="M189" s="327"/>
      <c r="N189" s="327"/>
      <c r="O189" s="327"/>
      <c r="P189" s="327"/>
      <c r="Q189" s="327"/>
      <c r="R189" s="327"/>
      <c r="S189" s="327"/>
      <c r="T189" s="328"/>
      <c r="U189" s="251" t="str">
        <f t="shared" si="49"/>
        <v>OK</v>
      </c>
      <c r="V189" s="327"/>
      <c r="W189" s="327"/>
      <c r="X189" s="327"/>
      <c r="Y189" s="327"/>
      <c r="Z189" s="231" t="e">
        <f t="shared" si="50"/>
        <v>#DIV/0!</v>
      </c>
      <c r="AA189" s="327"/>
      <c r="AB189" s="327"/>
      <c r="AC189" s="327"/>
      <c r="AD189" s="327"/>
      <c r="AE189" s="327"/>
      <c r="AF189" s="327"/>
      <c r="AG189" s="231" t="e">
        <f t="shared" si="51"/>
        <v>#DIV/0!</v>
      </c>
      <c r="AH189" s="230">
        <f t="shared" si="52"/>
        <v>0</v>
      </c>
      <c r="AI189" s="327"/>
      <c r="AJ189" s="327"/>
      <c r="AK189" s="327"/>
      <c r="AL189" s="327"/>
      <c r="AM189" s="327"/>
      <c r="AN189" s="327"/>
      <c r="AO189" s="327"/>
      <c r="AP189" s="234" t="e">
        <f t="shared" si="44"/>
        <v>#DIV/0!</v>
      </c>
      <c r="AQ189" s="235"/>
      <c r="AR189" s="256" t="e">
        <f t="shared" si="45"/>
        <v>#DIV/0!</v>
      </c>
      <c r="AS189" s="235"/>
      <c r="AT189" s="235"/>
      <c r="AU189" s="256" t="e">
        <f t="shared" si="46"/>
        <v>#DIV/0!</v>
      </c>
      <c r="AV189" s="235"/>
      <c r="AW189" s="256" t="e">
        <f t="shared" si="47"/>
        <v>#DIV/0!</v>
      </c>
      <c r="AX189" s="235">
        <v>0</v>
      </c>
      <c r="AY189" s="235">
        <v>0</v>
      </c>
      <c r="AZ189" s="235">
        <v>0</v>
      </c>
      <c r="BA189" s="235">
        <v>0</v>
      </c>
      <c r="BB189" s="235">
        <v>0</v>
      </c>
      <c r="BC189" s="235">
        <v>0</v>
      </c>
      <c r="BD189" s="235">
        <v>0</v>
      </c>
      <c r="BE189" s="235">
        <v>0</v>
      </c>
      <c r="BF189" s="327"/>
      <c r="BG189" s="327"/>
      <c r="BH189" s="327"/>
      <c r="BI189" s="327"/>
      <c r="BJ189" s="327"/>
      <c r="BK189" s="327"/>
      <c r="BL189" s="327"/>
      <c r="BM189" s="327"/>
      <c r="BN189" s="327"/>
      <c r="BO189" s="327"/>
      <c r="BP189" s="327"/>
      <c r="BQ189" s="327"/>
      <c r="BR189" s="327"/>
      <c r="BS189" s="327"/>
      <c r="BT189" s="327"/>
      <c r="BU189" s="327"/>
      <c r="BV189" s="327"/>
      <c r="BW189" s="327"/>
      <c r="BX189" s="327"/>
      <c r="BY189" s="327"/>
      <c r="BZ189" s="327"/>
      <c r="CA189" s="327"/>
      <c r="CB189" s="327"/>
      <c r="CC189" s="327"/>
      <c r="CD189" s="327"/>
      <c r="CE189" s="327"/>
      <c r="CF189" s="327"/>
      <c r="CG189" s="327"/>
      <c r="CH189" s="327"/>
      <c r="CI189" s="327"/>
      <c r="CJ189" s="327"/>
      <c r="CK189" s="327"/>
      <c r="CL189" s="327"/>
      <c r="CM189" s="327"/>
      <c r="CN189" s="327"/>
      <c r="CO189" s="327"/>
      <c r="CP189" s="259"/>
      <c r="CQ189" s="327"/>
      <c r="CR189" s="259"/>
      <c r="CS189" s="327"/>
      <c r="CT189" s="329"/>
      <c r="CU189" s="327"/>
      <c r="CV189" s="327"/>
      <c r="CW189" s="327"/>
      <c r="CX189" s="327"/>
      <c r="CY189" s="327"/>
      <c r="CZ189" s="327"/>
      <c r="DA189" s="327"/>
      <c r="DB189" s="327"/>
      <c r="DC189" s="327"/>
      <c r="DD189" s="327"/>
      <c r="DE189" s="327"/>
      <c r="DF189" s="327"/>
      <c r="DG189" s="327"/>
      <c r="DH189" s="327"/>
      <c r="DI189" s="327"/>
      <c r="DJ189" s="327"/>
      <c r="DK189" s="327"/>
      <c r="DL189" s="327"/>
      <c r="DM189" s="327"/>
      <c r="DN189" s="330"/>
      <c r="DO189" s="330"/>
      <c r="DP189" s="330"/>
      <c r="DQ189" s="330"/>
      <c r="DR189" s="330"/>
      <c r="DS189" s="330"/>
      <c r="DT189" s="330"/>
      <c r="DU189" s="330"/>
      <c r="DV189" s="330"/>
      <c r="DW189" s="330"/>
      <c r="DX189" s="330"/>
      <c r="DY189" s="330"/>
      <c r="DZ189" s="330"/>
      <c r="EA189" s="330"/>
      <c r="EB189" s="330"/>
    </row>
    <row r="190" spans="1:132" customFormat="1" ht="16">
      <c r="A190" s="327"/>
      <c r="B190" s="327"/>
      <c r="C190" s="327"/>
      <c r="D190" s="327"/>
      <c r="E190" s="327"/>
      <c r="F190" s="327"/>
      <c r="G190" s="327"/>
      <c r="H190" s="327"/>
      <c r="I190" s="327"/>
      <c r="J190" s="327"/>
      <c r="K190" s="216"/>
      <c r="L190" s="382"/>
      <c r="M190" s="327"/>
      <c r="N190" s="327"/>
      <c r="O190" s="327"/>
      <c r="P190" s="327"/>
      <c r="Q190" s="327"/>
      <c r="R190" s="327"/>
      <c r="S190" s="327"/>
      <c r="T190" s="328"/>
      <c r="U190" s="251" t="str">
        <f t="shared" si="49"/>
        <v>OK</v>
      </c>
      <c r="V190" s="327"/>
      <c r="W190" s="327"/>
      <c r="X190" s="327"/>
      <c r="Y190" s="327"/>
      <c r="Z190" s="231" t="e">
        <f t="shared" si="50"/>
        <v>#DIV/0!</v>
      </c>
      <c r="AA190" s="327"/>
      <c r="AB190" s="327"/>
      <c r="AC190" s="327"/>
      <c r="AD190" s="327"/>
      <c r="AE190" s="327"/>
      <c r="AF190" s="327"/>
      <c r="AG190" s="231" t="e">
        <f t="shared" si="51"/>
        <v>#DIV/0!</v>
      </c>
      <c r="AH190" s="230">
        <f t="shared" si="52"/>
        <v>0</v>
      </c>
      <c r="AI190" s="327"/>
      <c r="AJ190" s="327"/>
      <c r="AK190" s="327"/>
      <c r="AL190" s="327"/>
      <c r="AM190" s="327"/>
      <c r="AN190" s="327"/>
      <c r="AO190" s="327"/>
      <c r="AP190" s="234" t="e">
        <f t="shared" si="44"/>
        <v>#DIV/0!</v>
      </c>
      <c r="AQ190" s="235"/>
      <c r="AR190" s="256" t="e">
        <f t="shared" si="45"/>
        <v>#DIV/0!</v>
      </c>
      <c r="AS190" s="235"/>
      <c r="AT190" s="235"/>
      <c r="AU190" s="256" t="e">
        <f t="shared" si="46"/>
        <v>#DIV/0!</v>
      </c>
      <c r="AV190" s="235"/>
      <c r="AW190" s="256" t="e">
        <f t="shared" si="47"/>
        <v>#DIV/0!</v>
      </c>
      <c r="AX190" s="235">
        <v>0</v>
      </c>
      <c r="AY190" s="235">
        <v>0</v>
      </c>
      <c r="AZ190" s="235">
        <v>0</v>
      </c>
      <c r="BA190" s="235">
        <v>0</v>
      </c>
      <c r="BB190" s="235">
        <v>0</v>
      </c>
      <c r="BC190" s="235">
        <v>0</v>
      </c>
      <c r="BD190" s="235">
        <v>0</v>
      </c>
      <c r="BE190" s="235">
        <v>0</v>
      </c>
      <c r="BF190" s="327"/>
      <c r="BG190" s="327"/>
      <c r="BH190" s="327"/>
      <c r="BI190" s="327"/>
      <c r="BJ190" s="327"/>
      <c r="BK190" s="327"/>
      <c r="BL190" s="327"/>
      <c r="BM190" s="327"/>
      <c r="BN190" s="327"/>
      <c r="BO190" s="327"/>
      <c r="BP190" s="327"/>
      <c r="BQ190" s="327"/>
      <c r="BR190" s="327"/>
      <c r="BS190" s="327"/>
      <c r="BT190" s="327"/>
      <c r="BU190" s="327"/>
      <c r="BV190" s="327"/>
      <c r="BW190" s="327"/>
      <c r="BX190" s="327"/>
      <c r="BY190" s="327"/>
      <c r="BZ190" s="327"/>
      <c r="CA190" s="327"/>
      <c r="CB190" s="327"/>
      <c r="CC190" s="327"/>
      <c r="CD190" s="327"/>
      <c r="CE190" s="327"/>
      <c r="CF190" s="327"/>
      <c r="CG190" s="327"/>
      <c r="CH190" s="327"/>
      <c r="CI190" s="327"/>
      <c r="CJ190" s="327"/>
      <c r="CK190" s="327"/>
      <c r="CL190" s="327"/>
      <c r="CM190" s="327"/>
      <c r="CN190" s="327"/>
      <c r="CO190" s="327"/>
      <c r="CP190" s="259"/>
      <c r="CQ190" s="327"/>
      <c r="CR190" s="259"/>
      <c r="CS190" s="327"/>
      <c r="CT190" s="329"/>
      <c r="CU190" s="327"/>
      <c r="CV190" s="327"/>
      <c r="CW190" s="327"/>
      <c r="CX190" s="327"/>
      <c r="CY190" s="327"/>
      <c r="CZ190" s="327"/>
      <c r="DA190" s="327"/>
      <c r="DB190" s="327"/>
      <c r="DC190" s="327"/>
      <c r="DD190" s="327"/>
      <c r="DE190" s="327"/>
      <c r="DF190" s="327"/>
      <c r="DG190" s="327"/>
      <c r="DH190" s="327"/>
      <c r="DI190" s="327"/>
      <c r="DJ190" s="327"/>
      <c r="DK190" s="327"/>
      <c r="DL190" s="327"/>
      <c r="DM190" s="327"/>
      <c r="DN190" s="330"/>
      <c r="DO190" s="330"/>
      <c r="DP190" s="330"/>
      <c r="DQ190" s="330"/>
      <c r="DR190" s="330"/>
      <c r="DS190" s="330"/>
      <c r="DT190" s="330"/>
      <c r="DU190" s="330"/>
      <c r="DV190" s="330"/>
      <c r="DW190" s="330"/>
      <c r="DX190" s="330"/>
      <c r="DY190" s="330"/>
      <c r="DZ190" s="330"/>
      <c r="EA190" s="330"/>
      <c r="EB190" s="330"/>
    </row>
    <row r="191" spans="1:132" customFormat="1" ht="16">
      <c r="A191" s="327"/>
      <c r="B191" s="327"/>
      <c r="C191" s="327"/>
      <c r="D191" s="327"/>
      <c r="E191" s="327"/>
      <c r="F191" s="327"/>
      <c r="G191" s="327"/>
      <c r="H191" s="327"/>
      <c r="I191" s="327"/>
      <c r="J191" s="327"/>
      <c r="K191" s="216"/>
      <c r="L191" s="382"/>
      <c r="M191" s="327"/>
      <c r="N191" s="327"/>
      <c r="O191" s="327"/>
      <c r="P191" s="327"/>
      <c r="Q191" s="327"/>
      <c r="R191" s="327"/>
      <c r="S191" s="327"/>
      <c r="T191" s="328"/>
      <c r="U191" s="251" t="str">
        <f t="shared" si="49"/>
        <v>OK</v>
      </c>
      <c r="V191" s="327"/>
      <c r="W191" s="327"/>
      <c r="X191" s="327"/>
      <c r="Y191" s="327"/>
      <c r="Z191" s="231" t="e">
        <f t="shared" si="50"/>
        <v>#DIV/0!</v>
      </c>
      <c r="AA191" s="327"/>
      <c r="AB191" s="327"/>
      <c r="AC191" s="327"/>
      <c r="AD191" s="327"/>
      <c r="AE191" s="327"/>
      <c r="AF191" s="327"/>
      <c r="AG191" s="231" t="e">
        <f t="shared" si="51"/>
        <v>#DIV/0!</v>
      </c>
      <c r="AH191" s="230">
        <f t="shared" si="52"/>
        <v>0</v>
      </c>
      <c r="AI191" s="327"/>
      <c r="AJ191" s="327"/>
      <c r="AK191" s="327"/>
      <c r="AL191" s="327"/>
      <c r="AM191" s="327"/>
      <c r="AN191" s="327"/>
      <c r="AO191" s="327"/>
      <c r="AP191" s="234" t="e">
        <f t="shared" si="44"/>
        <v>#DIV/0!</v>
      </c>
      <c r="AQ191" s="235"/>
      <c r="AR191" s="256" t="e">
        <f t="shared" si="45"/>
        <v>#DIV/0!</v>
      </c>
      <c r="AS191" s="235"/>
      <c r="AT191" s="235"/>
      <c r="AU191" s="256" t="e">
        <f t="shared" si="46"/>
        <v>#DIV/0!</v>
      </c>
      <c r="AV191" s="235"/>
      <c r="AW191" s="256" t="e">
        <f t="shared" si="47"/>
        <v>#DIV/0!</v>
      </c>
      <c r="AX191" s="235">
        <v>0</v>
      </c>
      <c r="AY191" s="235">
        <v>0</v>
      </c>
      <c r="AZ191" s="235">
        <v>0</v>
      </c>
      <c r="BA191" s="235">
        <v>0</v>
      </c>
      <c r="BB191" s="235">
        <v>0</v>
      </c>
      <c r="BC191" s="235">
        <v>0</v>
      </c>
      <c r="BD191" s="235">
        <v>0</v>
      </c>
      <c r="BE191" s="235">
        <v>0</v>
      </c>
      <c r="BF191" s="327"/>
      <c r="BG191" s="327"/>
      <c r="BH191" s="327"/>
      <c r="BI191" s="327"/>
      <c r="BJ191" s="327"/>
      <c r="BK191" s="327"/>
      <c r="BL191" s="327"/>
      <c r="BM191" s="327"/>
      <c r="BN191" s="327"/>
      <c r="BO191" s="327"/>
      <c r="BP191" s="327"/>
      <c r="BQ191" s="327"/>
      <c r="BR191" s="327"/>
      <c r="BS191" s="327"/>
      <c r="BT191" s="327"/>
      <c r="BU191" s="327"/>
      <c r="BV191" s="327"/>
      <c r="BW191" s="327"/>
      <c r="BX191" s="327"/>
      <c r="BY191" s="327"/>
      <c r="BZ191" s="327"/>
      <c r="CA191" s="327"/>
      <c r="CB191" s="327"/>
      <c r="CC191" s="327"/>
      <c r="CD191" s="327"/>
      <c r="CE191" s="327"/>
      <c r="CF191" s="327"/>
      <c r="CG191" s="327"/>
      <c r="CH191" s="327"/>
      <c r="CI191" s="327"/>
      <c r="CJ191" s="327"/>
      <c r="CK191" s="327"/>
      <c r="CL191" s="327"/>
      <c r="CM191" s="327"/>
      <c r="CN191" s="327"/>
      <c r="CO191" s="327"/>
      <c r="CP191" s="259"/>
      <c r="CQ191" s="327"/>
      <c r="CR191" s="259"/>
      <c r="CS191" s="327"/>
      <c r="CT191" s="329"/>
      <c r="CU191" s="327"/>
      <c r="CV191" s="327"/>
      <c r="CW191" s="327"/>
      <c r="CX191" s="327"/>
      <c r="CY191" s="327"/>
      <c r="CZ191" s="327"/>
      <c r="DA191" s="327"/>
      <c r="DB191" s="327"/>
      <c r="DC191" s="327"/>
      <c r="DD191" s="327"/>
      <c r="DE191" s="327"/>
      <c r="DF191" s="327"/>
      <c r="DG191" s="327"/>
      <c r="DH191" s="327"/>
      <c r="DI191" s="327"/>
      <c r="DJ191" s="327"/>
      <c r="DK191" s="327"/>
      <c r="DL191" s="327"/>
      <c r="DM191" s="327"/>
      <c r="DN191" s="330"/>
      <c r="DO191" s="330"/>
      <c r="DP191" s="330"/>
      <c r="DQ191" s="330"/>
      <c r="DR191" s="330"/>
      <c r="DS191" s="330"/>
      <c r="DT191" s="330"/>
      <c r="DU191" s="330"/>
      <c r="DV191" s="330"/>
      <c r="DW191" s="330"/>
      <c r="DX191" s="330"/>
      <c r="DY191" s="330"/>
      <c r="DZ191" s="330"/>
      <c r="EA191" s="330"/>
      <c r="EB191" s="330"/>
    </row>
    <row r="192" spans="1:132" customFormat="1" ht="16">
      <c r="A192" s="327"/>
      <c r="B192" s="327"/>
      <c r="C192" s="327"/>
      <c r="D192" s="327"/>
      <c r="E192" s="327"/>
      <c r="F192" s="327"/>
      <c r="G192" s="327"/>
      <c r="H192" s="327"/>
      <c r="I192" s="327"/>
      <c r="J192" s="327"/>
      <c r="K192" s="216"/>
      <c r="L192" s="382"/>
      <c r="M192" s="327"/>
      <c r="N192" s="327"/>
      <c r="O192" s="327"/>
      <c r="P192" s="327"/>
      <c r="Q192" s="327"/>
      <c r="R192" s="327"/>
      <c r="S192" s="327"/>
      <c r="T192" s="328"/>
      <c r="U192" s="251" t="str">
        <f t="shared" si="49"/>
        <v>OK</v>
      </c>
      <c r="V192" s="327"/>
      <c r="W192" s="327"/>
      <c r="X192" s="327"/>
      <c r="Y192" s="327"/>
      <c r="Z192" s="231" t="e">
        <f t="shared" si="50"/>
        <v>#DIV/0!</v>
      </c>
      <c r="AA192" s="327"/>
      <c r="AB192" s="327"/>
      <c r="AC192" s="327"/>
      <c r="AD192" s="327"/>
      <c r="AE192" s="327"/>
      <c r="AF192" s="327"/>
      <c r="AG192" s="231" t="e">
        <f t="shared" si="51"/>
        <v>#DIV/0!</v>
      </c>
      <c r="AH192" s="230">
        <f t="shared" si="52"/>
        <v>0</v>
      </c>
      <c r="AI192" s="327"/>
      <c r="AJ192" s="327"/>
      <c r="AK192" s="327"/>
      <c r="AL192" s="327"/>
      <c r="AM192" s="327"/>
      <c r="AN192" s="327"/>
      <c r="AO192" s="327"/>
      <c r="AP192" s="234" t="e">
        <f t="shared" si="44"/>
        <v>#DIV/0!</v>
      </c>
      <c r="AQ192" s="235"/>
      <c r="AR192" s="256" t="e">
        <f t="shared" si="45"/>
        <v>#DIV/0!</v>
      </c>
      <c r="AS192" s="235"/>
      <c r="AT192" s="235"/>
      <c r="AU192" s="256" t="e">
        <f t="shared" si="46"/>
        <v>#DIV/0!</v>
      </c>
      <c r="AV192" s="235"/>
      <c r="AW192" s="256" t="e">
        <f t="shared" si="47"/>
        <v>#DIV/0!</v>
      </c>
      <c r="AX192" s="235">
        <v>0</v>
      </c>
      <c r="AY192" s="235">
        <v>0</v>
      </c>
      <c r="AZ192" s="235">
        <v>0</v>
      </c>
      <c r="BA192" s="235">
        <v>0</v>
      </c>
      <c r="BB192" s="235">
        <v>0</v>
      </c>
      <c r="BC192" s="235">
        <v>0</v>
      </c>
      <c r="BD192" s="235">
        <v>0</v>
      </c>
      <c r="BE192" s="235">
        <v>0</v>
      </c>
      <c r="BF192" s="327"/>
      <c r="BG192" s="327"/>
      <c r="BH192" s="327"/>
      <c r="BI192" s="327"/>
      <c r="BJ192" s="327"/>
      <c r="BK192" s="327"/>
      <c r="BL192" s="327"/>
      <c r="BM192" s="327"/>
      <c r="BN192" s="327"/>
      <c r="BO192" s="327"/>
      <c r="BP192" s="327"/>
      <c r="BQ192" s="327"/>
      <c r="BR192" s="327"/>
      <c r="BS192" s="327"/>
      <c r="BT192" s="327"/>
      <c r="BU192" s="327"/>
      <c r="BV192" s="327"/>
      <c r="BW192" s="327"/>
      <c r="BX192" s="327"/>
      <c r="BY192" s="327"/>
      <c r="BZ192" s="327"/>
      <c r="CA192" s="327"/>
      <c r="CB192" s="327"/>
      <c r="CC192" s="327"/>
      <c r="CD192" s="327"/>
      <c r="CE192" s="327"/>
      <c r="CF192" s="327"/>
      <c r="CG192" s="327"/>
      <c r="CH192" s="327"/>
      <c r="CI192" s="327"/>
      <c r="CJ192" s="327"/>
      <c r="CK192" s="327"/>
      <c r="CL192" s="327"/>
      <c r="CM192" s="327"/>
      <c r="CN192" s="327"/>
      <c r="CO192" s="327"/>
      <c r="CP192" s="259"/>
      <c r="CQ192" s="327"/>
      <c r="CR192" s="259"/>
      <c r="CS192" s="327"/>
      <c r="CT192" s="329"/>
      <c r="CU192" s="327"/>
      <c r="CV192" s="327"/>
      <c r="CW192" s="327"/>
      <c r="CX192" s="327"/>
      <c r="CY192" s="327"/>
      <c r="CZ192" s="327"/>
      <c r="DA192" s="327"/>
      <c r="DB192" s="327"/>
      <c r="DC192" s="327"/>
      <c r="DD192" s="327"/>
      <c r="DE192" s="327"/>
      <c r="DF192" s="327"/>
      <c r="DG192" s="327"/>
      <c r="DH192" s="327"/>
      <c r="DI192" s="327"/>
      <c r="DJ192" s="327"/>
      <c r="DK192" s="327"/>
      <c r="DL192" s="327"/>
      <c r="DM192" s="327"/>
      <c r="DN192" s="330"/>
      <c r="DO192" s="330"/>
      <c r="DP192" s="330"/>
      <c r="DQ192" s="330"/>
      <c r="DR192" s="330"/>
      <c r="DS192" s="330"/>
      <c r="DT192" s="330"/>
      <c r="DU192" s="330"/>
      <c r="DV192" s="330"/>
      <c r="DW192" s="330"/>
      <c r="DX192" s="330"/>
      <c r="DY192" s="330"/>
      <c r="DZ192" s="330"/>
      <c r="EA192" s="330"/>
      <c r="EB192" s="330"/>
    </row>
    <row r="193" spans="1:132" customFormat="1" ht="16">
      <c r="A193" s="327"/>
      <c r="B193" s="327"/>
      <c r="C193" s="327"/>
      <c r="D193" s="327"/>
      <c r="E193" s="327"/>
      <c r="F193" s="327"/>
      <c r="G193" s="327"/>
      <c r="H193" s="327"/>
      <c r="I193" s="327"/>
      <c r="J193" s="327"/>
      <c r="K193" s="216"/>
      <c r="L193" s="382"/>
      <c r="M193" s="327"/>
      <c r="N193" s="327"/>
      <c r="O193" s="327"/>
      <c r="P193" s="327"/>
      <c r="Q193" s="327"/>
      <c r="R193" s="327"/>
      <c r="S193" s="327"/>
      <c r="T193" s="328"/>
      <c r="U193" s="251" t="str">
        <f t="shared" si="49"/>
        <v>OK</v>
      </c>
      <c r="V193" s="327"/>
      <c r="W193" s="327"/>
      <c r="X193" s="327"/>
      <c r="Y193" s="327"/>
      <c r="Z193" s="231" t="e">
        <f t="shared" si="50"/>
        <v>#DIV/0!</v>
      </c>
      <c r="AA193" s="327"/>
      <c r="AB193" s="327"/>
      <c r="AC193" s="327"/>
      <c r="AD193" s="327"/>
      <c r="AE193" s="327"/>
      <c r="AF193" s="327"/>
      <c r="AG193" s="231" t="e">
        <f t="shared" si="51"/>
        <v>#DIV/0!</v>
      </c>
      <c r="AH193" s="230">
        <f t="shared" si="52"/>
        <v>0</v>
      </c>
      <c r="AI193" s="327"/>
      <c r="AJ193" s="327"/>
      <c r="AK193" s="327"/>
      <c r="AL193" s="327"/>
      <c r="AM193" s="327"/>
      <c r="AN193" s="327"/>
      <c r="AO193" s="327"/>
      <c r="AP193" s="234" t="e">
        <f t="shared" si="44"/>
        <v>#DIV/0!</v>
      </c>
      <c r="AQ193" s="235"/>
      <c r="AR193" s="256" t="e">
        <f t="shared" si="45"/>
        <v>#DIV/0!</v>
      </c>
      <c r="AS193" s="235"/>
      <c r="AT193" s="235"/>
      <c r="AU193" s="256" t="e">
        <f t="shared" si="46"/>
        <v>#DIV/0!</v>
      </c>
      <c r="AV193" s="235"/>
      <c r="AW193" s="256" t="e">
        <f t="shared" si="47"/>
        <v>#DIV/0!</v>
      </c>
      <c r="AX193" s="235">
        <v>0</v>
      </c>
      <c r="AY193" s="235">
        <v>0</v>
      </c>
      <c r="AZ193" s="235">
        <v>0</v>
      </c>
      <c r="BA193" s="235">
        <v>0</v>
      </c>
      <c r="BB193" s="235">
        <v>0</v>
      </c>
      <c r="BC193" s="235">
        <v>0</v>
      </c>
      <c r="BD193" s="235">
        <v>0</v>
      </c>
      <c r="BE193" s="235">
        <v>0</v>
      </c>
      <c r="BF193" s="327"/>
      <c r="BG193" s="327"/>
      <c r="BH193" s="327"/>
      <c r="BI193" s="327"/>
      <c r="BJ193" s="327"/>
      <c r="BK193" s="327"/>
      <c r="BL193" s="327"/>
      <c r="BM193" s="327"/>
      <c r="BN193" s="327"/>
      <c r="BO193" s="327"/>
      <c r="BP193" s="327"/>
      <c r="BQ193" s="327"/>
      <c r="BR193" s="327"/>
      <c r="BS193" s="327"/>
      <c r="BT193" s="327"/>
      <c r="BU193" s="327"/>
      <c r="BV193" s="327"/>
      <c r="BW193" s="327"/>
      <c r="BX193" s="327"/>
      <c r="BY193" s="327"/>
      <c r="BZ193" s="327"/>
      <c r="CA193" s="327"/>
      <c r="CB193" s="327"/>
      <c r="CC193" s="327"/>
      <c r="CD193" s="327"/>
      <c r="CE193" s="327"/>
      <c r="CF193" s="327"/>
      <c r="CG193" s="327"/>
      <c r="CH193" s="327"/>
      <c r="CI193" s="327"/>
      <c r="CJ193" s="327"/>
      <c r="CK193" s="327"/>
      <c r="CL193" s="327"/>
      <c r="CM193" s="327"/>
      <c r="CN193" s="327"/>
      <c r="CO193" s="327"/>
      <c r="CP193" s="259"/>
      <c r="CQ193" s="327"/>
      <c r="CR193" s="259"/>
      <c r="CS193" s="327"/>
      <c r="CT193" s="329"/>
      <c r="CU193" s="327"/>
      <c r="CV193" s="327"/>
      <c r="CW193" s="327"/>
      <c r="CX193" s="327"/>
      <c r="CY193" s="327"/>
      <c r="CZ193" s="327"/>
      <c r="DA193" s="327"/>
      <c r="DB193" s="327"/>
      <c r="DC193" s="327"/>
      <c r="DD193" s="327"/>
      <c r="DE193" s="327"/>
      <c r="DF193" s="327"/>
      <c r="DG193" s="327"/>
      <c r="DH193" s="327"/>
      <c r="DI193" s="327"/>
      <c r="DJ193" s="327"/>
      <c r="DK193" s="327"/>
      <c r="DL193" s="327"/>
      <c r="DM193" s="327"/>
      <c r="DN193" s="330"/>
      <c r="DO193" s="330"/>
      <c r="DP193" s="330"/>
      <c r="DQ193" s="330"/>
      <c r="DR193" s="330"/>
      <c r="DS193" s="330"/>
      <c r="DT193" s="330"/>
      <c r="DU193" s="330"/>
      <c r="DV193" s="330"/>
      <c r="DW193" s="330"/>
      <c r="DX193" s="330"/>
      <c r="DY193" s="330"/>
      <c r="DZ193" s="330"/>
      <c r="EA193" s="330"/>
      <c r="EB193" s="330"/>
    </row>
    <row r="194" spans="1:132" customFormat="1" ht="16">
      <c r="A194" s="327"/>
      <c r="B194" s="327"/>
      <c r="C194" s="327"/>
      <c r="D194" s="327"/>
      <c r="E194" s="327"/>
      <c r="F194" s="327"/>
      <c r="G194" s="327"/>
      <c r="H194" s="327"/>
      <c r="I194" s="327"/>
      <c r="J194" s="327"/>
      <c r="K194" s="216"/>
      <c r="L194" s="382"/>
      <c r="M194" s="327"/>
      <c r="N194" s="327"/>
      <c r="O194" s="327"/>
      <c r="P194" s="327"/>
      <c r="Q194" s="327"/>
      <c r="R194" s="327"/>
      <c r="S194" s="327"/>
      <c r="T194" s="328"/>
      <c r="U194" s="251" t="str">
        <f t="shared" si="49"/>
        <v>OK</v>
      </c>
      <c r="V194" s="327"/>
      <c r="W194" s="327"/>
      <c r="X194" s="327"/>
      <c r="Y194" s="327"/>
      <c r="Z194" s="231" t="e">
        <f t="shared" si="50"/>
        <v>#DIV/0!</v>
      </c>
      <c r="AA194" s="327"/>
      <c r="AB194" s="327"/>
      <c r="AC194" s="327"/>
      <c r="AD194" s="327"/>
      <c r="AE194" s="327"/>
      <c r="AF194" s="327"/>
      <c r="AG194" s="231" t="e">
        <f t="shared" si="51"/>
        <v>#DIV/0!</v>
      </c>
      <c r="AH194" s="230">
        <f t="shared" si="52"/>
        <v>0</v>
      </c>
      <c r="AI194" s="327"/>
      <c r="AJ194" s="327"/>
      <c r="AK194" s="327"/>
      <c r="AL194" s="327"/>
      <c r="AM194" s="327"/>
      <c r="AN194" s="327"/>
      <c r="AO194" s="327"/>
      <c r="AP194" s="234" t="e">
        <f t="shared" si="44"/>
        <v>#DIV/0!</v>
      </c>
      <c r="AQ194" s="235"/>
      <c r="AR194" s="256" t="e">
        <f t="shared" si="45"/>
        <v>#DIV/0!</v>
      </c>
      <c r="AS194" s="235"/>
      <c r="AT194" s="235"/>
      <c r="AU194" s="256" t="e">
        <f t="shared" si="46"/>
        <v>#DIV/0!</v>
      </c>
      <c r="AV194" s="235"/>
      <c r="AW194" s="256" t="e">
        <f t="shared" si="47"/>
        <v>#DIV/0!</v>
      </c>
      <c r="AX194" s="235">
        <v>0</v>
      </c>
      <c r="AY194" s="235">
        <v>0</v>
      </c>
      <c r="AZ194" s="235">
        <v>0</v>
      </c>
      <c r="BA194" s="235">
        <v>0</v>
      </c>
      <c r="BB194" s="235">
        <v>0</v>
      </c>
      <c r="BC194" s="235">
        <v>0</v>
      </c>
      <c r="BD194" s="235">
        <v>0</v>
      </c>
      <c r="BE194" s="235">
        <v>0</v>
      </c>
      <c r="BF194" s="327"/>
      <c r="BG194" s="327"/>
      <c r="BH194" s="327"/>
      <c r="BI194" s="327"/>
      <c r="BJ194" s="327"/>
      <c r="BK194" s="327"/>
      <c r="BL194" s="327"/>
      <c r="BM194" s="327"/>
      <c r="BN194" s="327"/>
      <c r="BO194" s="327"/>
      <c r="BP194" s="327"/>
      <c r="BQ194" s="327"/>
      <c r="BR194" s="327"/>
      <c r="BS194" s="327"/>
      <c r="BT194" s="327"/>
      <c r="BU194" s="327"/>
      <c r="BV194" s="327"/>
      <c r="BW194" s="327"/>
      <c r="BX194" s="327"/>
      <c r="BY194" s="327"/>
      <c r="BZ194" s="327"/>
      <c r="CA194" s="327"/>
      <c r="CB194" s="327"/>
      <c r="CC194" s="327"/>
      <c r="CD194" s="327"/>
      <c r="CE194" s="327"/>
      <c r="CF194" s="327"/>
      <c r="CG194" s="327"/>
      <c r="CH194" s="327"/>
      <c r="CI194" s="327"/>
      <c r="CJ194" s="327"/>
      <c r="CK194" s="327"/>
      <c r="CL194" s="327"/>
      <c r="CM194" s="327"/>
      <c r="CN194" s="327"/>
      <c r="CO194" s="327"/>
      <c r="CP194" s="259"/>
      <c r="CQ194" s="327"/>
      <c r="CR194" s="259"/>
      <c r="CS194" s="327"/>
      <c r="CT194" s="329"/>
      <c r="CU194" s="327"/>
      <c r="CV194" s="327"/>
      <c r="CW194" s="327"/>
      <c r="CX194" s="327"/>
      <c r="CY194" s="327"/>
      <c r="CZ194" s="327"/>
      <c r="DA194" s="327"/>
      <c r="DB194" s="327"/>
      <c r="DC194" s="327"/>
      <c r="DD194" s="327"/>
      <c r="DE194" s="327"/>
      <c r="DF194" s="327"/>
      <c r="DG194" s="327"/>
      <c r="DH194" s="327"/>
      <c r="DI194" s="327"/>
      <c r="DJ194" s="327"/>
      <c r="DK194" s="327"/>
      <c r="DL194" s="327"/>
      <c r="DM194" s="327"/>
      <c r="DN194" s="330"/>
      <c r="DO194" s="330"/>
      <c r="DP194" s="330"/>
      <c r="DQ194" s="330"/>
      <c r="DR194" s="330"/>
      <c r="DS194" s="330"/>
      <c r="DT194" s="330"/>
      <c r="DU194" s="330"/>
      <c r="DV194" s="330"/>
      <c r="DW194" s="330"/>
      <c r="DX194" s="330"/>
      <c r="DY194" s="330"/>
      <c r="DZ194" s="330"/>
      <c r="EA194" s="330"/>
      <c r="EB194" s="330"/>
    </row>
    <row r="195" spans="1:132" customFormat="1" ht="16">
      <c r="A195" s="327"/>
      <c r="B195" s="327"/>
      <c r="C195" s="327"/>
      <c r="D195" s="327"/>
      <c r="E195" s="327"/>
      <c r="F195" s="327"/>
      <c r="G195" s="327"/>
      <c r="H195" s="327"/>
      <c r="I195" s="327"/>
      <c r="J195" s="327"/>
      <c r="K195" s="216"/>
      <c r="L195" s="382"/>
      <c r="M195" s="327"/>
      <c r="N195" s="327"/>
      <c r="O195" s="327"/>
      <c r="P195" s="327"/>
      <c r="Q195" s="327"/>
      <c r="R195" s="327"/>
      <c r="S195" s="327"/>
      <c r="T195" s="328"/>
      <c r="U195" s="251" t="str">
        <f t="shared" si="49"/>
        <v>OK</v>
      </c>
      <c r="V195" s="327"/>
      <c r="W195" s="327"/>
      <c r="X195" s="327"/>
      <c r="Y195" s="327"/>
      <c r="Z195" s="231" t="e">
        <f t="shared" si="50"/>
        <v>#DIV/0!</v>
      </c>
      <c r="AA195" s="327"/>
      <c r="AB195" s="327"/>
      <c r="AC195" s="327"/>
      <c r="AD195" s="327"/>
      <c r="AE195" s="327"/>
      <c r="AF195" s="327"/>
      <c r="AG195" s="231" t="e">
        <f t="shared" si="51"/>
        <v>#DIV/0!</v>
      </c>
      <c r="AH195" s="230">
        <f t="shared" si="52"/>
        <v>0</v>
      </c>
      <c r="AI195" s="327"/>
      <c r="AJ195" s="327"/>
      <c r="AK195" s="327"/>
      <c r="AL195" s="327"/>
      <c r="AM195" s="327"/>
      <c r="AN195" s="327"/>
      <c r="AO195" s="327"/>
      <c r="AP195" s="234" t="e">
        <f t="shared" si="44"/>
        <v>#DIV/0!</v>
      </c>
      <c r="AQ195" s="235"/>
      <c r="AR195" s="256" t="e">
        <f t="shared" si="45"/>
        <v>#DIV/0!</v>
      </c>
      <c r="AS195" s="235"/>
      <c r="AT195" s="235"/>
      <c r="AU195" s="256" t="e">
        <f t="shared" si="46"/>
        <v>#DIV/0!</v>
      </c>
      <c r="AV195" s="235"/>
      <c r="AW195" s="256" t="e">
        <f t="shared" si="47"/>
        <v>#DIV/0!</v>
      </c>
      <c r="AX195" s="235">
        <v>0</v>
      </c>
      <c r="AY195" s="235">
        <v>0</v>
      </c>
      <c r="AZ195" s="235">
        <v>0</v>
      </c>
      <c r="BA195" s="235">
        <v>0</v>
      </c>
      <c r="BB195" s="235">
        <v>0</v>
      </c>
      <c r="BC195" s="235">
        <v>0</v>
      </c>
      <c r="BD195" s="235">
        <v>0</v>
      </c>
      <c r="BE195" s="235">
        <v>0</v>
      </c>
      <c r="BF195" s="327"/>
      <c r="BG195" s="327"/>
      <c r="BH195" s="327"/>
      <c r="BI195" s="327"/>
      <c r="BJ195" s="327"/>
      <c r="BK195" s="327"/>
      <c r="BL195" s="327"/>
      <c r="BM195" s="327"/>
      <c r="BN195" s="327"/>
      <c r="BO195" s="327"/>
      <c r="BP195" s="327"/>
      <c r="BQ195" s="327"/>
      <c r="BR195" s="327"/>
      <c r="BS195" s="327"/>
      <c r="BT195" s="327"/>
      <c r="BU195" s="327"/>
      <c r="BV195" s="327"/>
      <c r="BW195" s="327"/>
      <c r="BX195" s="327"/>
      <c r="BY195" s="327"/>
      <c r="BZ195" s="327"/>
      <c r="CA195" s="327"/>
      <c r="CB195" s="327"/>
      <c r="CC195" s="327"/>
      <c r="CD195" s="327"/>
      <c r="CE195" s="327"/>
      <c r="CF195" s="327"/>
      <c r="CG195" s="327"/>
      <c r="CH195" s="327"/>
      <c r="CI195" s="327"/>
      <c r="CJ195" s="327"/>
      <c r="CK195" s="327"/>
      <c r="CL195" s="327"/>
      <c r="CM195" s="327"/>
      <c r="CN195" s="327"/>
      <c r="CO195" s="327"/>
      <c r="CP195" s="259"/>
      <c r="CQ195" s="327"/>
      <c r="CR195" s="259"/>
      <c r="CS195" s="327"/>
      <c r="CT195" s="329"/>
      <c r="CU195" s="327"/>
      <c r="CV195" s="327"/>
      <c r="CW195" s="327"/>
      <c r="CX195" s="327"/>
      <c r="CY195" s="327"/>
      <c r="CZ195" s="327"/>
      <c r="DA195" s="327"/>
      <c r="DB195" s="327"/>
      <c r="DC195" s="327"/>
      <c r="DD195" s="327"/>
      <c r="DE195" s="327"/>
      <c r="DF195" s="327"/>
      <c r="DG195" s="327"/>
      <c r="DH195" s="327"/>
      <c r="DI195" s="327"/>
      <c r="DJ195" s="327"/>
      <c r="DK195" s="327"/>
      <c r="DL195" s="327"/>
      <c r="DM195" s="327"/>
      <c r="DN195" s="330"/>
      <c r="DO195" s="330"/>
      <c r="DP195" s="330"/>
      <c r="DQ195" s="330"/>
      <c r="DR195" s="330"/>
      <c r="DS195" s="330"/>
      <c r="DT195" s="330"/>
      <c r="DU195" s="330"/>
      <c r="DV195" s="330"/>
      <c r="DW195" s="330"/>
      <c r="DX195" s="330"/>
      <c r="DY195" s="330"/>
      <c r="DZ195" s="330"/>
      <c r="EA195" s="330"/>
      <c r="EB195" s="330"/>
    </row>
    <row r="196" spans="1:132" customFormat="1" ht="16">
      <c r="A196" s="327"/>
      <c r="B196" s="327"/>
      <c r="C196" s="327"/>
      <c r="D196" s="327"/>
      <c r="E196" s="327"/>
      <c r="F196" s="327"/>
      <c r="G196" s="327"/>
      <c r="H196" s="327"/>
      <c r="I196" s="327"/>
      <c r="J196" s="327"/>
      <c r="K196" s="216"/>
      <c r="L196" s="382"/>
      <c r="M196" s="327"/>
      <c r="N196" s="327"/>
      <c r="O196" s="327"/>
      <c r="P196" s="327"/>
      <c r="Q196" s="327"/>
      <c r="R196" s="327"/>
      <c r="S196" s="327"/>
      <c r="T196" s="328"/>
      <c r="U196" s="251" t="str">
        <f t="shared" si="49"/>
        <v>OK</v>
      </c>
      <c r="V196" s="327"/>
      <c r="W196" s="327"/>
      <c r="X196" s="327"/>
      <c r="Y196" s="327"/>
      <c r="Z196" s="231" t="e">
        <f t="shared" si="50"/>
        <v>#DIV/0!</v>
      </c>
      <c r="AA196" s="327"/>
      <c r="AB196" s="327"/>
      <c r="AC196" s="327"/>
      <c r="AD196" s="327"/>
      <c r="AE196" s="327"/>
      <c r="AF196" s="327"/>
      <c r="AG196" s="231" t="e">
        <f t="shared" si="51"/>
        <v>#DIV/0!</v>
      </c>
      <c r="AH196" s="230">
        <f t="shared" si="52"/>
        <v>0</v>
      </c>
      <c r="AI196" s="327"/>
      <c r="AJ196" s="327"/>
      <c r="AK196" s="327"/>
      <c r="AL196" s="327"/>
      <c r="AM196" s="327"/>
      <c r="AN196" s="327"/>
      <c r="AO196" s="327"/>
      <c r="AP196" s="234" t="e">
        <f t="shared" si="44"/>
        <v>#DIV/0!</v>
      </c>
      <c r="AQ196" s="235"/>
      <c r="AR196" s="256" t="e">
        <f t="shared" si="45"/>
        <v>#DIV/0!</v>
      </c>
      <c r="AS196" s="235"/>
      <c r="AT196" s="235"/>
      <c r="AU196" s="256" t="e">
        <f t="shared" si="46"/>
        <v>#DIV/0!</v>
      </c>
      <c r="AV196" s="235"/>
      <c r="AW196" s="256" t="e">
        <f t="shared" si="47"/>
        <v>#DIV/0!</v>
      </c>
      <c r="AX196" s="235">
        <v>0</v>
      </c>
      <c r="AY196" s="235">
        <v>0</v>
      </c>
      <c r="AZ196" s="235">
        <v>0</v>
      </c>
      <c r="BA196" s="235">
        <v>0</v>
      </c>
      <c r="BB196" s="235">
        <v>0</v>
      </c>
      <c r="BC196" s="235">
        <v>0</v>
      </c>
      <c r="BD196" s="235">
        <v>0</v>
      </c>
      <c r="BE196" s="235">
        <v>0</v>
      </c>
      <c r="BF196" s="327"/>
      <c r="BG196" s="327"/>
      <c r="BH196" s="327"/>
      <c r="BI196" s="327"/>
      <c r="BJ196" s="327"/>
      <c r="BK196" s="327"/>
      <c r="BL196" s="327"/>
      <c r="BM196" s="327"/>
      <c r="BN196" s="327"/>
      <c r="BO196" s="327"/>
      <c r="BP196" s="327"/>
      <c r="BQ196" s="327"/>
      <c r="BR196" s="327"/>
      <c r="BS196" s="327"/>
      <c r="BT196" s="327"/>
      <c r="BU196" s="327"/>
      <c r="BV196" s="327"/>
      <c r="BW196" s="327"/>
      <c r="BX196" s="327"/>
      <c r="BY196" s="327"/>
      <c r="BZ196" s="327"/>
      <c r="CA196" s="327"/>
      <c r="CB196" s="327"/>
      <c r="CC196" s="327"/>
      <c r="CD196" s="327"/>
      <c r="CE196" s="327"/>
      <c r="CF196" s="327"/>
      <c r="CG196" s="327"/>
      <c r="CH196" s="327"/>
      <c r="CI196" s="327"/>
      <c r="CJ196" s="327"/>
      <c r="CK196" s="327"/>
      <c r="CL196" s="327"/>
      <c r="CM196" s="327"/>
      <c r="CN196" s="327"/>
      <c r="CO196" s="327"/>
      <c r="CP196" s="259"/>
      <c r="CQ196" s="327"/>
      <c r="CR196" s="259"/>
      <c r="CS196" s="327"/>
      <c r="CT196" s="329"/>
      <c r="CU196" s="327"/>
      <c r="CV196" s="327"/>
      <c r="CW196" s="327"/>
      <c r="CX196" s="327"/>
      <c r="CY196" s="327"/>
      <c r="CZ196" s="327"/>
      <c r="DA196" s="327"/>
      <c r="DB196" s="327"/>
      <c r="DC196" s="327"/>
      <c r="DD196" s="327"/>
      <c r="DE196" s="327"/>
      <c r="DF196" s="327"/>
      <c r="DG196" s="327"/>
      <c r="DH196" s="327"/>
      <c r="DI196" s="327"/>
      <c r="DJ196" s="327"/>
      <c r="DK196" s="327"/>
      <c r="DL196" s="327"/>
      <c r="DM196" s="327"/>
      <c r="DN196" s="330"/>
      <c r="DO196" s="330"/>
      <c r="DP196" s="330"/>
      <c r="DQ196" s="330"/>
      <c r="DR196" s="330"/>
      <c r="DS196" s="330"/>
      <c r="DT196" s="330"/>
      <c r="DU196" s="330"/>
      <c r="DV196" s="330"/>
      <c r="DW196" s="330"/>
      <c r="DX196" s="330"/>
      <c r="DY196" s="330"/>
      <c r="DZ196" s="330"/>
      <c r="EA196" s="330"/>
      <c r="EB196" s="330"/>
    </row>
    <row r="197" spans="1:132" customFormat="1" ht="16">
      <c r="A197" s="327"/>
      <c r="B197" s="327"/>
      <c r="C197" s="327"/>
      <c r="D197" s="327"/>
      <c r="E197" s="327"/>
      <c r="F197" s="327"/>
      <c r="G197" s="327"/>
      <c r="H197" s="327"/>
      <c r="I197" s="327"/>
      <c r="J197" s="327"/>
      <c r="K197" s="216"/>
      <c r="L197" s="382"/>
      <c r="M197" s="327"/>
      <c r="N197" s="327"/>
      <c r="O197" s="327"/>
      <c r="P197" s="327"/>
      <c r="Q197" s="327"/>
      <c r="R197" s="327"/>
      <c r="S197" s="327"/>
      <c r="T197" s="328"/>
      <c r="U197" s="251" t="str">
        <f t="shared" si="49"/>
        <v>OK</v>
      </c>
      <c r="V197" s="327"/>
      <c r="W197" s="327"/>
      <c r="X197" s="327"/>
      <c r="Y197" s="327"/>
      <c r="Z197" s="231" t="e">
        <f t="shared" si="50"/>
        <v>#DIV/0!</v>
      </c>
      <c r="AA197" s="327"/>
      <c r="AB197" s="327"/>
      <c r="AC197" s="327"/>
      <c r="AD197" s="327"/>
      <c r="AE197" s="327"/>
      <c r="AF197" s="327"/>
      <c r="AG197" s="231" t="e">
        <f t="shared" si="51"/>
        <v>#DIV/0!</v>
      </c>
      <c r="AH197" s="230">
        <f t="shared" si="52"/>
        <v>0</v>
      </c>
      <c r="AI197" s="327"/>
      <c r="AJ197" s="327"/>
      <c r="AK197" s="327"/>
      <c r="AL197" s="327"/>
      <c r="AM197" s="327"/>
      <c r="AN197" s="327"/>
      <c r="AO197" s="327"/>
      <c r="AP197" s="234" t="e">
        <f t="shared" si="44"/>
        <v>#DIV/0!</v>
      </c>
      <c r="AQ197" s="235"/>
      <c r="AR197" s="256" t="e">
        <f t="shared" si="45"/>
        <v>#DIV/0!</v>
      </c>
      <c r="AS197" s="235"/>
      <c r="AT197" s="235"/>
      <c r="AU197" s="256" t="e">
        <f t="shared" si="46"/>
        <v>#DIV/0!</v>
      </c>
      <c r="AV197" s="235"/>
      <c r="AW197" s="256" t="e">
        <f t="shared" si="47"/>
        <v>#DIV/0!</v>
      </c>
      <c r="AX197" s="235">
        <v>0</v>
      </c>
      <c r="AY197" s="235">
        <v>0</v>
      </c>
      <c r="AZ197" s="235">
        <v>0</v>
      </c>
      <c r="BA197" s="235">
        <v>0</v>
      </c>
      <c r="BB197" s="235">
        <v>0</v>
      </c>
      <c r="BC197" s="235">
        <v>0</v>
      </c>
      <c r="BD197" s="235">
        <v>0</v>
      </c>
      <c r="BE197" s="235">
        <v>0</v>
      </c>
      <c r="BF197" s="327"/>
      <c r="BG197" s="327"/>
      <c r="BH197" s="327"/>
      <c r="BI197" s="327"/>
      <c r="BJ197" s="327"/>
      <c r="BK197" s="327"/>
      <c r="BL197" s="327"/>
      <c r="BM197" s="327"/>
      <c r="BN197" s="327"/>
      <c r="BO197" s="327"/>
      <c r="BP197" s="327"/>
      <c r="BQ197" s="327"/>
      <c r="BR197" s="327"/>
      <c r="BS197" s="327"/>
      <c r="BT197" s="327"/>
      <c r="BU197" s="327"/>
      <c r="BV197" s="327"/>
      <c r="BW197" s="327"/>
      <c r="BX197" s="327"/>
      <c r="BY197" s="327"/>
      <c r="BZ197" s="327"/>
      <c r="CA197" s="327"/>
      <c r="CB197" s="327"/>
      <c r="CC197" s="327"/>
      <c r="CD197" s="327"/>
      <c r="CE197" s="327"/>
      <c r="CF197" s="327"/>
      <c r="CG197" s="327"/>
      <c r="CH197" s="327"/>
      <c r="CI197" s="327"/>
      <c r="CJ197" s="327"/>
      <c r="CK197" s="327"/>
      <c r="CL197" s="327"/>
      <c r="CM197" s="327"/>
      <c r="CN197" s="327"/>
      <c r="CO197" s="327"/>
      <c r="CP197" s="259"/>
      <c r="CQ197" s="327"/>
      <c r="CR197" s="259"/>
      <c r="CS197" s="327"/>
      <c r="CT197" s="329"/>
      <c r="CU197" s="327"/>
      <c r="CV197" s="327"/>
      <c r="CW197" s="327"/>
      <c r="CX197" s="327"/>
      <c r="CY197" s="327"/>
      <c r="CZ197" s="327"/>
      <c r="DA197" s="327"/>
      <c r="DB197" s="327"/>
      <c r="DC197" s="327"/>
      <c r="DD197" s="327"/>
      <c r="DE197" s="327"/>
      <c r="DF197" s="327"/>
      <c r="DG197" s="327"/>
      <c r="DH197" s="327"/>
      <c r="DI197" s="327"/>
      <c r="DJ197" s="327"/>
      <c r="DK197" s="327"/>
      <c r="DL197" s="327"/>
      <c r="DM197" s="327"/>
      <c r="DN197" s="330"/>
      <c r="DO197" s="330"/>
      <c r="DP197" s="330"/>
      <c r="DQ197" s="330"/>
      <c r="DR197" s="330"/>
      <c r="DS197" s="330"/>
      <c r="DT197" s="330"/>
      <c r="DU197" s="330"/>
      <c r="DV197" s="330"/>
      <c r="DW197" s="330"/>
      <c r="DX197" s="330"/>
      <c r="DY197" s="330"/>
      <c r="DZ197" s="330"/>
      <c r="EA197" s="330"/>
      <c r="EB197" s="330"/>
    </row>
    <row r="198" spans="1:132" customFormat="1" ht="16">
      <c r="A198" s="327"/>
      <c r="B198" s="327"/>
      <c r="C198" s="327"/>
      <c r="D198" s="327"/>
      <c r="E198" s="327"/>
      <c r="F198" s="327"/>
      <c r="G198" s="327"/>
      <c r="H198" s="327"/>
      <c r="I198" s="327"/>
      <c r="J198" s="327"/>
      <c r="K198" s="216"/>
      <c r="L198" s="382"/>
      <c r="M198" s="327"/>
      <c r="N198" s="327"/>
      <c r="O198" s="327"/>
      <c r="P198" s="327"/>
      <c r="Q198" s="327"/>
      <c r="R198" s="327"/>
      <c r="S198" s="327"/>
      <c r="T198" s="328"/>
      <c r="U198" s="251" t="str">
        <f t="shared" si="49"/>
        <v>OK</v>
      </c>
      <c r="V198" s="327"/>
      <c r="W198" s="327"/>
      <c r="X198" s="327"/>
      <c r="Y198" s="327"/>
      <c r="Z198" s="231" t="e">
        <f t="shared" si="50"/>
        <v>#DIV/0!</v>
      </c>
      <c r="AA198" s="327"/>
      <c r="AB198" s="327"/>
      <c r="AC198" s="327"/>
      <c r="AD198" s="327"/>
      <c r="AE198" s="327"/>
      <c r="AF198" s="327"/>
      <c r="AG198" s="231" t="e">
        <f t="shared" si="51"/>
        <v>#DIV/0!</v>
      </c>
      <c r="AH198" s="230">
        <f t="shared" si="52"/>
        <v>0</v>
      </c>
      <c r="AI198" s="327"/>
      <c r="AJ198" s="327"/>
      <c r="AK198" s="327"/>
      <c r="AL198" s="327"/>
      <c r="AM198" s="327"/>
      <c r="AN198" s="327"/>
      <c r="AO198" s="327"/>
      <c r="AP198" s="234" t="e">
        <f t="shared" si="44"/>
        <v>#DIV/0!</v>
      </c>
      <c r="AQ198" s="235"/>
      <c r="AR198" s="256" t="e">
        <f t="shared" si="45"/>
        <v>#DIV/0!</v>
      </c>
      <c r="AS198" s="235"/>
      <c r="AT198" s="235"/>
      <c r="AU198" s="256" t="e">
        <f t="shared" si="46"/>
        <v>#DIV/0!</v>
      </c>
      <c r="AV198" s="235"/>
      <c r="AW198" s="256" t="e">
        <f t="shared" si="47"/>
        <v>#DIV/0!</v>
      </c>
      <c r="AX198" s="235">
        <v>0</v>
      </c>
      <c r="AY198" s="235">
        <v>0</v>
      </c>
      <c r="AZ198" s="235">
        <v>0</v>
      </c>
      <c r="BA198" s="235">
        <v>0</v>
      </c>
      <c r="BB198" s="235">
        <v>0</v>
      </c>
      <c r="BC198" s="235">
        <v>0</v>
      </c>
      <c r="BD198" s="235">
        <v>0</v>
      </c>
      <c r="BE198" s="235">
        <v>0</v>
      </c>
      <c r="BF198" s="327"/>
      <c r="BG198" s="327"/>
      <c r="BH198" s="327"/>
      <c r="BI198" s="327"/>
      <c r="BJ198" s="327"/>
      <c r="BK198" s="327"/>
      <c r="BL198" s="327"/>
      <c r="BM198" s="327"/>
      <c r="BN198" s="327"/>
      <c r="BO198" s="327"/>
      <c r="BP198" s="327"/>
      <c r="BQ198" s="327"/>
      <c r="BR198" s="327"/>
      <c r="BS198" s="327"/>
      <c r="BT198" s="327"/>
      <c r="BU198" s="327"/>
      <c r="BV198" s="327"/>
      <c r="BW198" s="327"/>
      <c r="BX198" s="327"/>
      <c r="BY198" s="327"/>
      <c r="BZ198" s="327"/>
      <c r="CA198" s="327"/>
      <c r="CB198" s="327"/>
      <c r="CC198" s="327"/>
      <c r="CD198" s="327"/>
      <c r="CE198" s="327"/>
      <c r="CF198" s="327"/>
      <c r="CG198" s="327"/>
      <c r="CH198" s="327"/>
      <c r="CI198" s="327"/>
      <c r="CJ198" s="327"/>
      <c r="CK198" s="327"/>
      <c r="CL198" s="327"/>
      <c r="CM198" s="327"/>
      <c r="CN198" s="327"/>
      <c r="CO198" s="327"/>
      <c r="CP198" s="259"/>
      <c r="CQ198" s="327"/>
      <c r="CR198" s="259"/>
      <c r="CS198" s="327"/>
      <c r="CT198" s="329"/>
      <c r="CU198" s="327"/>
      <c r="CV198" s="327"/>
      <c r="CW198" s="327"/>
      <c r="CX198" s="327"/>
      <c r="CY198" s="327"/>
      <c r="CZ198" s="327"/>
      <c r="DA198" s="327"/>
      <c r="DB198" s="327"/>
      <c r="DC198" s="327"/>
      <c r="DD198" s="327"/>
      <c r="DE198" s="327"/>
      <c r="DF198" s="327"/>
      <c r="DG198" s="327"/>
      <c r="DH198" s="327"/>
      <c r="DI198" s="327"/>
      <c r="DJ198" s="327"/>
      <c r="DK198" s="327"/>
      <c r="DL198" s="327"/>
      <c r="DM198" s="327"/>
      <c r="DN198" s="330"/>
      <c r="DO198" s="330"/>
      <c r="DP198" s="330"/>
      <c r="DQ198" s="330"/>
      <c r="DR198" s="330"/>
      <c r="DS198" s="330"/>
      <c r="DT198" s="330"/>
      <c r="DU198" s="330"/>
      <c r="DV198" s="330"/>
      <c r="DW198" s="330"/>
      <c r="DX198" s="330"/>
      <c r="DY198" s="330"/>
      <c r="DZ198" s="330"/>
      <c r="EA198" s="330"/>
      <c r="EB198" s="330"/>
    </row>
    <row r="199" spans="1:132" customFormat="1" ht="16">
      <c r="A199" s="327"/>
      <c r="B199" s="327"/>
      <c r="C199" s="327"/>
      <c r="D199" s="327"/>
      <c r="E199" s="327"/>
      <c r="F199" s="327"/>
      <c r="G199" s="327"/>
      <c r="H199" s="327"/>
      <c r="I199" s="327"/>
      <c r="J199" s="327"/>
      <c r="K199" s="216"/>
      <c r="L199" s="382"/>
      <c r="M199" s="327"/>
      <c r="N199" s="327"/>
      <c r="O199" s="327"/>
      <c r="P199" s="327"/>
      <c r="Q199" s="327"/>
      <c r="R199" s="327"/>
      <c r="S199" s="327"/>
      <c r="T199" s="328"/>
      <c r="U199" s="251" t="str">
        <f t="shared" si="49"/>
        <v>OK</v>
      </c>
      <c r="V199" s="327"/>
      <c r="W199" s="327"/>
      <c r="X199" s="327"/>
      <c r="Y199" s="327"/>
      <c r="Z199" s="231" t="e">
        <f t="shared" si="50"/>
        <v>#DIV/0!</v>
      </c>
      <c r="AA199" s="327"/>
      <c r="AB199" s="327"/>
      <c r="AC199" s="327"/>
      <c r="AD199" s="327"/>
      <c r="AE199" s="327"/>
      <c r="AF199" s="327"/>
      <c r="AG199" s="231" t="e">
        <f t="shared" si="51"/>
        <v>#DIV/0!</v>
      </c>
      <c r="AH199" s="230">
        <f t="shared" si="52"/>
        <v>0</v>
      </c>
      <c r="AI199" s="327"/>
      <c r="AJ199" s="327"/>
      <c r="AK199" s="327"/>
      <c r="AL199" s="327"/>
      <c r="AM199" s="327"/>
      <c r="AN199" s="327"/>
      <c r="AO199" s="327"/>
      <c r="AP199" s="234" t="e">
        <f t="shared" si="44"/>
        <v>#DIV/0!</v>
      </c>
      <c r="AQ199" s="235"/>
      <c r="AR199" s="256" t="e">
        <f t="shared" si="45"/>
        <v>#DIV/0!</v>
      </c>
      <c r="AS199" s="235"/>
      <c r="AT199" s="235"/>
      <c r="AU199" s="256" t="e">
        <f t="shared" si="46"/>
        <v>#DIV/0!</v>
      </c>
      <c r="AV199" s="235"/>
      <c r="AW199" s="256" t="e">
        <f t="shared" si="47"/>
        <v>#DIV/0!</v>
      </c>
      <c r="AX199" s="235">
        <v>0</v>
      </c>
      <c r="AY199" s="235">
        <v>0</v>
      </c>
      <c r="AZ199" s="235">
        <v>0</v>
      </c>
      <c r="BA199" s="235">
        <v>0</v>
      </c>
      <c r="BB199" s="235">
        <v>0</v>
      </c>
      <c r="BC199" s="235">
        <v>0</v>
      </c>
      <c r="BD199" s="235">
        <v>0</v>
      </c>
      <c r="BE199" s="235">
        <v>0</v>
      </c>
      <c r="BF199" s="327"/>
      <c r="BG199" s="327"/>
      <c r="BH199" s="327"/>
      <c r="BI199" s="327"/>
      <c r="BJ199" s="327"/>
      <c r="BK199" s="327"/>
      <c r="BL199" s="327"/>
      <c r="BM199" s="327"/>
      <c r="BN199" s="327"/>
      <c r="BO199" s="327"/>
      <c r="BP199" s="327"/>
      <c r="BQ199" s="327"/>
      <c r="BR199" s="327"/>
      <c r="BS199" s="327"/>
      <c r="BT199" s="327"/>
      <c r="BU199" s="327"/>
      <c r="BV199" s="327"/>
      <c r="BW199" s="327"/>
      <c r="BX199" s="327"/>
      <c r="BY199" s="327"/>
      <c r="BZ199" s="327"/>
      <c r="CA199" s="327"/>
      <c r="CB199" s="327"/>
      <c r="CC199" s="327"/>
      <c r="CD199" s="327"/>
      <c r="CE199" s="327"/>
      <c r="CF199" s="327"/>
      <c r="CG199" s="327"/>
      <c r="CH199" s="327"/>
      <c r="CI199" s="327"/>
      <c r="CJ199" s="327"/>
      <c r="CK199" s="327"/>
      <c r="CL199" s="327"/>
      <c r="CM199" s="327"/>
      <c r="CN199" s="327"/>
      <c r="CO199" s="327"/>
      <c r="CP199" s="259"/>
      <c r="CQ199" s="327"/>
      <c r="CR199" s="259"/>
      <c r="CS199" s="327"/>
      <c r="CT199" s="329"/>
      <c r="CU199" s="327"/>
      <c r="CV199" s="327"/>
      <c r="CW199" s="327"/>
      <c r="CX199" s="327"/>
      <c r="CY199" s="327"/>
      <c r="CZ199" s="327"/>
      <c r="DA199" s="327"/>
      <c r="DB199" s="327"/>
      <c r="DC199" s="327"/>
      <c r="DD199" s="327"/>
      <c r="DE199" s="327"/>
      <c r="DF199" s="327"/>
      <c r="DG199" s="327"/>
      <c r="DH199" s="327"/>
      <c r="DI199" s="327"/>
      <c r="DJ199" s="327"/>
      <c r="DK199" s="327"/>
      <c r="DL199" s="327"/>
      <c r="DM199" s="327"/>
      <c r="DN199" s="330"/>
      <c r="DO199" s="330"/>
      <c r="DP199" s="330"/>
      <c r="DQ199" s="330"/>
      <c r="DR199" s="330"/>
      <c r="DS199" s="330"/>
      <c r="DT199" s="330"/>
      <c r="DU199" s="330"/>
      <c r="DV199" s="330"/>
      <c r="DW199" s="330"/>
      <c r="DX199" s="330"/>
      <c r="DY199" s="330"/>
      <c r="DZ199" s="330"/>
      <c r="EA199" s="330"/>
      <c r="EB199" s="330"/>
    </row>
    <row r="200" spans="1:132" customFormat="1" ht="16">
      <c r="A200" s="327"/>
      <c r="B200" s="327"/>
      <c r="C200" s="327"/>
      <c r="D200" s="327"/>
      <c r="E200" s="327"/>
      <c r="F200" s="327"/>
      <c r="G200" s="327"/>
      <c r="H200" s="327"/>
      <c r="I200" s="327"/>
      <c r="J200" s="327"/>
      <c r="K200" s="216"/>
      <c r="L200" s="382"/>
      <c r="M200" s="327"/>
      <c r="N200" s="327"/>
      <c r="O200" s="327"/>
      <c r="P200" s="327"/>
      <c r="Q200" s="327"/>
      <c r="R200" s="327"/>
      <c r="S200" s="327"/>
      <c r="T200" s="328"/>
      <c r="U200" s="251" t="str">
        <f t="shared" si="49"/>
        <v>OK</v>
      </c>
      <c r="V200" s="327"/>
      <c r="W200" s="327"/>
      <c r="X200" s="327"/>
      <c r="Y200" s="327"/>
      <c r="Z200" s="231" t="e">
        <f t="shared" si="50"/>
        <v>#DIV/0!</v>
      </c>
      <c r="AA200" s="327"/>
      <c r="AB200" s="327"/>
      <c r="AC200" s="327"/>
      <c r="AD200" s="327"/>
      <c r="AE200" s="327"/>
      <c r="AF200" s="327"/>
      <c r="AG200" s="231" t="e">
        <f t="shared" si="51"/>
        <v>#DIV/0!</v>
      </c>
      <c r="AH200" s="230">
        <f t="shared" si="52"/>
        <v>0</v>
      </c>
      <c r="AI200" s="327"/>
      <c r="AJ200" s="327"/>
      <c r="AK200" s="327"/>
      <c r="AL200" s="327"/>
      <c r="AM200" s="327"/>
      <c r="AN200" s="327"/>
      <c r="AO200" s="327"/>
      <c r="AP200" s="234" t="e">
        <f t="shared" si="44"/>
        <v>#DIV/0!</v>
      </c>
      <c r="AQ200" s="235"/>
      <c r="AR200" s="256" t="e">
        <f t="shared" si="45"/>
        <v>#DIV/0!</v>
      </c>
      <c r="AS200" s="235"/>
      <c r="AT200" s="235"/>
      <c r="AU200" s="256" t="e">
        <f t="shared" si="46"/>
        <v>#DIV/0!</v>
      </c>
      <c r="AV200" s="235"/>
      <c r="AW200" s="256" t="e">
        <f t="shared" si="47"/>
        <v>#DIV/0!</v>
      </c>
      <c r="AX200" s="235">
        <v>0</v>
      </c>
      <c r="AY200" s="235">
        <v>0</v>
      </c>
      <c r="AZ200" s="235">
        <v>0</v>
      </c>
      <c r="BA200" s="235">
        <v>0</v>
      </c>
      <c r="BB200" s="235">
        <v>0</v>
      </c>
      <c r="BC200" s="235">
        <v>0</v>
      </c>
      <c r="BD200" s="235">
        <v>0</v>
      </c>
      <c r="BE200" s="235">
        <v>0</v>
      </c>
      <c r="BF200" s="327"/>
      <c r="BG200" s="327"/>
      <c r="BH200" s="327"/>
      <c r="BI200" s="327"/>
      <c r="BJ200" s="327"/>
      <c r="BK200" s="327"/>
      <c r="BL200" s="327"/>
      <c r="BM200" s="327"/>
      <c r="BN200" s="327"/>
      <c r="BO200" s="327"/>
      <c r="BP200" s="327"/>
      <c r="BQ200" s="327"/>
      <c r="BR200" s="327"/>
      <c r="BS200" s="327"/>
      <c r="BT200" s="327"/>
      <c r="BU200" s="327"/>
      <c r="BV200" s="327"/>
      <c r="BW200" s="327"/>
      <c r="BX200" s="327"/>
      <c r="BY200" s="327"/>
      <c r="BZ200" s="327"/>
      <c r="CA200" s="327"/>
      <c r="CB200" s="327"/>
      <c r="CC200" s="327"/>
      <c r="CD200" s="327"/>
      <c r="CE200" s="327"/>
      <c r="CF200" s="327"/>
      <c r="CG200" s="327"/>
      <c r="CH200" s="327"/>
      <c r="CI200" s="327"/>
      <c r="CJ200" s="327"/>
      <c r="CK200" s="327"/>
      <c r="CL200" s="327"/>
      <c r="CM200" s="327"/>
      <c r="CN200" s="327"/>
      <c r="CO200" s="327"/>
      <c r="CP200" s="259"/>
      <c r="CQ200" s="327"/>
      <c r="CR200" s="259"/>
      <c r="CS200" s="327"/>
      <c r="CT200" s="329"/>
      <c r="CU200" s="327"/>
      <c r="CV200" s="327"/>
      <c r="CW200" s="327"/>
      <c r="CX200" s="327"/>
      <c r="CY200" s="327"/>
      <c r="CZ200" s="327"/>
      <c r="DA200" s="327"/>
      <c r="DB200" s="327"/>
      <c r="DC200" s="327"/>
      <c r="DD200" s="327"/>
      <c r="DE200" s="327"/>
      <c r="DF200" s="327"/>
      <c r="DG200" s="327"/>
      <c r="DH200" s="327"/>
      <c r="DI200" s="327"/>
      <c r="DJ200" s="327"/>
      <c r="DK200" s="327"/>
      <c r="DL200" s="327"/>
      <c r="DM200" s="327"/>
      <c r="DN200" s="330"/>
      <c r="DO200" s="330"/>
      <c r="DP200" s="330"/>
      <c r="DQ200" s="330"/>
      <c r="DR200" s="330"/>
      <c r="DS200" s="330"/>
      <c r="DT200" s="330"/>
      <c r="DU200" s="330"/>
      <c r="DV200" s="330"/>
      <c r="DW200" s="330"/>
      <c r="DX200" s="330"/>
      <c r="DY200" s="330"/>
      <c r="DZ200" s="330"/>
      <c r="EA200" s="330"/>
      <c r="EB200" s="330"/>
    </row>
    <row r="201" spans="1:132" customFormat="1" ht="16">
      <c r="A201" s="327"/>
      <c r="B201" s="327"/>
      <c r="C201" s="327"/>
      <c r="D201" s="327"/>
      <c r="E201" s="327"/>
      <c r="F201" s="327"/>
      <c r="G201" s="327"/>
      <c r="H201" s="327"/>
      <c r="I201" s="327"/>
      <c r="J201" s="327"/>
      <c r="K201" s="216"/>
      <c r="L201" s="382"/>
      <c r="M201" s="327"/>
      <c r="N201" s="327"/>
      <c r="O201" s="327"/>
      <c r="P201" s="327"/>
      <c r="Q201" s="327"/>
      <c r="R201" s="327"/>
      <c r="S201" s="327"/>
      <c r="T201" s="328"/>
      <c r="U201" s="251" t="str">
        <f t="shared" si="49"/>
        <v>OK</v>
      </c>
      <c r="V201" s="327"/>
      <c r="W201" s="327"/>
      <c r="X201" s="327"/>
      <c r="Y201" s="327"/>
      <c r="Z201" s="231" t="e">
        <f t="shared" si="50"/>
        <v>#DIV/0!</v>
      </c>
      <c r="AA201" s="327"/>
      <c r="AB201" s="327"/>
      <c r="AC201" s="327"/>
      <c r="AD201" s="327"/>
      <c r="AE201" s="327"/>
      <c r="AF201" s="327"/>
      <c r="AG201" s="231" t="e">
        <f t="shared" si="51"/>
        <v>#DIV/0!</v>
      </c>
      <c r="AH201" s="230">
        <f t="shared" si="52"/>
        <v>0</v>
      </c>
      <c r="AI201" s="327"/>
      <c r="AJ201" s="327"/>
      <c r="AK201" s="327"/>
      <c r="AL201" s="327"/>
      <c r="AM201" s="327"/>
      <c r="AN201" s="327"/>
      <c r="AO201" s="327"/>
      <c r="AP201" s="234" t="e">
        <f t="shared" si="44"/>
        <v>#DIV/0!</v>
      </c>
      <c r="AQ201" s="235"/>
      <c r="AR201" s="256" t="e">
        <f t="shared" si="45"/>
        <v>#DIV/0!</v>
      </c>
      <c r="AS201" s="235"/>
      <c r="AT201" s="235"/>
      <c r="AU201" s="256" t="e">
        <f t="shared" si="46"/>
        <v>#DIV/0!</v>
      </c>
      <c r="AV201" s="235"/>
      <c r="AW201" s="256" t="e">
        <f t="shared" si="47"/>
        <v>#DIV/0!</v>
      </c>
      <c r="AX201" s="235">
        <v>0</v>
      </c>
      <c r="AY201" s="235">
        <v>0</v>
      </c>
      <c r="AZ201" s="235">
        <v>0</v>
      </c>
      <c r="BA201" s="235">
        <v>0</v>
      </c>
      <c r="BB201" s="235">
        <v>0</v>
      </c>
      <c r="BC201" s="235">
        <v>0</v>
      </c>
      <c r="BD201" s="235">
        <v>0</v>
      </c>
      <c r="BE201" s="235">
        <v>0</v>
      </c>
      <c r="BF201" s="327"/>
      <c r="BG201" s="327"/>
      <c r="BH201" s="327"/>
      <c r="BI201" s="327"/>
      <c r="BJ201" s="327"/>
      <c r="BK201" s="327"/>
      <c r="BL201" s="327"/>
      <c r="BM201" s="327"/>
      <c r="BN201" s="327"/>
      <c r="BO201" s="327"/>
      <c r="BP201" s="327"/>
      <c r="BQ201" s="327"/>
      <c r="BR201" s="327"/>
      <c r="BS201" s="327"/>
      <c r="BT201" s="327"/>
      <c r="BU201" s="327"/>
      <c r="BV201" s="327"/>
      <c r="BW201" s="327"/>
      <c r="BX201" s="327"/>
      <c r="BY201" s="327"/>
      <c r="BZ201" s="327"/>
      <c r="CA201" s="327"/>
      <c r="CB201" s="327"/>
      <c r="CC201" s="327"/>
      <c r="CD201" s="327"/>
      <c r="CE201" s="327"/>
      <c r="CF201" s="327"/>
      <c r="CG201" s="327"/>
      <c r="CH201" s="327"/>
      <c r="CI201" s="327"/>
      <c r="CJ201" s="327"/>
      <c r="CK201" s="327"/>
      <c r="CL201" s="327"/>
      <c r="CM201" s="327"/>
      <c r="CN201" s="327"/>
      <c r="CO201" s="327"/>
      <c r="CP201" s="259"/>
      <c r="CQ201" s="327"/>
      <c r="CR201" s="259"/>
      <c r="CS201" s="327"/>
      <c r="CT201" s="329"/>
      <c r="CU201" s="327"/>
      <c r="CV201" s="327"/>
      <c r="CW201" s="327"/>
      <c r="CX201" s="327"/>
      <c r="CY201" s="327"/>
      <c r="CZ201" s="327"/>
      <c r="DA201" s="327"/>
      <c r="DB201" s="327"/>
      <c r="DC201" s="327"/>
      <c r="DD201" s="327"/>
      <c r="DE201" s="327"/>
      <c r="DF201" s="327"/>
      <c r="DG201" s="327"/>
      <c r="DH201" s="327"/>
      <c r="DI201" s="327"/>
      <c r="DJ201" s="327"/>
      <c r="DK201" s="327"/>
      <c r="DL201" s="327"/>
      <c r="DM201" s="327"/>
      <c r="DN201" s="330"/>
      <c r="DO201" s="330"/>
      <c r="DP201" s="330"/>
      <c r="DQ201" s="330"/>
      <c r="DR201" s="330"/>
      <c r="DS201" s="330"/>
      <c r="DT201" s="330"/>
      <c r="DU201" s="330"/>
      <c r="DV201" s="330"/>
      <c r="DW201" s="330"/>
      <c r="DX201" s="330"/>
      <c r="DY201" s="330"/>
      <c r="DZ201" s="330"/>
      <c r="EA201" s="330"/>
      <c r="EB201" s="330"/>
    </row>
    <row r="202" spans="1:132" customFormat="1" ht="16">
      <c r="K202" s="216"/>
      <c r="L202" s="385"/>
      <c r="T202" s="87"/>
      <c r="U202" s="227" t="str">
        <f t="shared" si="49"/>
        <v>OK</v>
      </c>
      <c r="Z202" s="231" t="e">
        <f t="shared" si="50"/>
        <v>#DIV/0!</v>
      </c>
      <c r="AG202" s="231" t="e">
        <f t="shared" si="51"/>
        <v>#DIV/0!</v>
      </c>
      <c r="AH202" s="230">
        <f t="shared" si="52"/>
        <v>0</v>
      </c>
      <c r="AP202" s="234" t="e">
        <f t="shared" si="44"/>
        <v>#DIV/0!</v>
      </c>
      <c r="AQ202" s="235"/>
      <c r="AR202" s="256" t="e">
        <f t="shared" si="45"/>
        <v>#DIV/0!</v>
      </c>
      <c r="AS202" s="235"/>
      <c r="AT202" s="235"/>
      <c r="AU202" s="256" t="e">
        <f t="shared" si="46"/>
        <v>#DIV/0!</v>
      </c>
      <c r="AV202" s="235"/>
      <c r="AW202" s="256" t="e">
        <f t="shared" si="47"/>
        <v>#DIV/0!</v>
      </c>
      <c r="AX202" s="235">
        <v>0</v>
      </c>
      <c r="AY202" s="235">
        <v>0</v>
      </c>
      <c r="AZ202" s="235">
        <v>0</v>
      </c>
      <c r="BA202" s="235">
        <v>0</v>
      </c>
      <c r="BB202" s="235">
        <v>0</v>
      </c>
      <c r="BC202" s="235">
        <v>0</v>
      </c>
      <c r="BD202" s="235">
        <v>0</v>
      </c>
      <c r="BE202" s="235">
        <v>0</v>
      </c>
      <c r="CP202" s="191"/>
      <c r="CR202" s="259"/>
      <c r="CT202" s="331"/>
    </row>
    <row r="203" spans="1:132" customFormat="1" ht="16">
      <c r="K203" s="216"/>
      <c r="L203" s="385"/>
      <c r="T203" s="87"/>
      <c r="U203" s="227" t="str">
        <f t="shared" si="49"/>
        <v>OK</v>
      </c>
      <c r="Z203" s="231" t="e">
        <f t="shared" si="50"/>
        <v>#DIV/0!</v>
      </c>
      <c r="AG203" s="231" t="e">
        <f t="shared" si="51"/>
        <v>#DIV/0!</v>
      </c>
      <c r="AH203" s="230">
        <f t="shared" si="52"/>
        <v>0</v>
      </c>
      <c r="AP203" s="234" t="e">
        <f t="shared" si="44"/>
        <v>#DIV/0!</v>
      </c>
      <c r="AQ203" s="235"/>
      <c r="AR203" s="256" t="e">
        <f t="shared" si="45"/>
        <v>#DIV/0!</v>
      </c>
      <c r="AS203" s="235"/>
      <c r="AT203" s="235"/>
      <c r="AU203" s="256" t="e">
        <f t="shared" si="46"/>
        <v>#DIV/0!</v>
      </c>
      <c r="AV203" s="235"/>
      <c r="AW203" s="256" t="e">
        <f t="shared" si="47"/>
        <v>#DIV/0!</v>
      </c>
      <c r="AX203" s="235">
        <v>0</v>
      </c>
      <c r="AY203" s="235">
        <v>0</v>
      </c>
      <c r="AZ203" s="235">
        <v>0</v>
      </c>
      <c r="BA203" s="235">
        <v>0</v>
      </c>
      <c r="BB203" s="235">
        <v>0</v>
      </c>
      <c r="BC203" s="235">
        <v>0</v>
      </c>
      <c r="BD203" s="235">
        <v>0</v>
      </c>
      <c r="BE203" s="235">
        <v>0</v>
      </c>
      <c r="CP203" s="191"/>
      <c r="CR203" s="259"/>
      <c r="CT203" s="331"/>
    </row>
    <row r="204" spans="1:132" customFormat="1" ht="16">
      <c r="K204" s="216"/>
      <c r="L204" s="385"/>
      <c r="T204" s="87"/>
      <c r="U204" s="227" t="str">
        <f t="shared" si="49"/>
        <v>OK</v>
      </c>
      <c r="Z204" s="231" t="e">
        <f t="shared" si="50"/>
        <v>#DIV/0!</v>
      </c>
      <c r="AG204" s="231" t="e">
        <f t="shared" si="51"/>
        <v>#DIV/0!</v>
      </c>
      <c r="AH204" s="230">
        <f t="shared" si="52"/>
        <v>0</v>
      </c>
      <c r="AP204" s="234" t="e">
        <f t="shared" si="44"/>
        <v>#DIV/0!</v>
      </c>
      <c r="AQ204" s="235"/>
      <c r="AR204" s="256" t="e">
        <f t="shared" si="45"/>
        <v>#DIV/0!</v>
      </c>
      <c r="AS204" s="235"/>
      <c r="AT204" s="235"/>
      <c r="AU204" s="256" t="e">
        <f t="shared" si="46"/>
        <v>#DIV/0!</v>
      </c>
      <c r="AV204" s="235"/>
      <c r="AW204" s="256" t="e">
        <f t="shared" si="47"/>
        <v>#DIV/0!</v>
      </c>
      <c r="AX204" s="235">
        <v>0</v>
      </c>
      <c r="AY204" s="235">
        <v>0</v>
      </c>
      <c r="AZ204" s="235">
        <v>0</v>
      </c>
      <c r="BA204" s="235">
        <v>0</v>
      </c>
      <c r="BB204" s="235">
        <v>0</v>
      </c>
      <c r="BC204" s="235">
        <v>0</v>
      </c>
      <c r="BD204" s="235">
        <v>0</v>
      </c>
      <c r="BE204" s="235">
        <v>0</v>
      </c>
      <c r="CP204" s="191"/>
      <c r="CR204" s="259"/>
      <c r="CT204" s="331"/>
    </row>
    <row r="205" spans="1:132" customFormat="1" ht="16">
      <c r="K205" s="216"/>
      <c r="L205" s="385"/>
      <c r="T205" s="87"/>
      <c r="U205" s="227" t="str">
        <f t="shared" si="49"/>
        <v>OK</v>
      </c>
      <c r="Z205" s="231" t="e">
        <f t="shared" si="50"/>
        <v>#DIV/0!</v>
      </c>
      <c r="AG205" s="231" t="e">
        <f t="shared" si="51"/>
        <v>#DIV/0!</v>
      </c>
      <c r="AH205" s="230">
        <f t="shared" si="52"/>
        <v>0</v>
      </c>
      <c r="AP205" s="234" t="e">
        <f t="shared" si="44"/>
        <v>#DIV/0!</v>
      </c>
      <c r="AQ205" s="235"/>
      <c r="AR205" s="256" t="e">
        <f t="shared" si="45"/>
        <v>#DIV/0!</v>
      </c>
      <c r="AS205" s="235"/>
      <c r="AT205" s="235"/>
      <c r="AU205" s="256" t="e">
        <f t="shared" si="46"/>
        <v>#DIV/0!</v>
      </c>
      <c r="AV205" s="235"/>
      <c r="AW205" s="256" t="e">
        <f t="shared" si="47"/>
        <v>#DIV/0!</v>
      </c>
      <c r="AX205" s="235">
        <v>0</v>
      </c>
      <c r="AY205" s="235">
        <v>0</v>
      </c>
      <c r="AZ205" s="235">
        <v>0</v>
      </c>
      <c r="BA205" s="235">
        <v>0</v>
      </c>
      <c r="BB205" s="235">
        <v>0</v>
      </c>
      <c r="BC205" s="235">
        <v>0</v>
      </c>
      <c r="BD205" s="235">
        <v>0</v>
      </c>
      <c r="BE205" s="235">
        <v>0</v>
      </c>
      <c r="CP205" s="191"/>
      <c r="CR205" s="259"/>
      <c r="CT205" s="331"/>
    </row>
    <row r="206" spans="1:132" customFormat="1" ht="16">
      <c r="K206" s="216"/>
      <c r="L206" s="385"/>
      <c r="T206" s="87"/>
      <c r="U206" s="227" t="str">
        <f t="shared" si="49"/>
        <v>OK</v>
      </c>
      <c r="Z206" s="231" t="e">
        <f t="shared" si="50"/>
        <v>#DIV/0!</v>
      </c>
      <c r="AG206" s="231" t="e">
        <f t="shared" si="51"/>
        <v>#DIV/0!</v>
      </c>
      <c r="AH206" s="230">
        <f t="shared" si="52"/>
        <v>0</v>
      </c>
      <c r="AP206" s="234" t="e">
        <f t="shared" si="44"/>
        <v>#DIV/0!</v>
      </c>
      <c r="AQ206" s="235"/>
      <c r="AR206" s="256" t="e">
        <f t="shared" si="45"/>
        <v>#DIV/0!</v>
      </c>
      <c r="AS206" s="235"/>
      <c r="AT206" s="235"/>
      <c r="AU206" s="256" t="e">
        <f t="shared" si="46"/>
        <v>#DIV/0!</v>
      </c>
      <c r="AV206" s="235"/>
      <c r="AW206" s="256" t="e">
        <f t="shared" si="47"/>
        <v>#DIV/0!</v>
      </c>
      <c r="AX206" s="235">
        <v>0</v>
      </c>
      <c r="AY206" s="235">
        <v>0</v>
      </c>
      <c r="AZ206" s="235">
        <v>0</v>
      </c>
      <c r="BA206" s="235">
        <v>0</v>
      </c>
      <c r="BB206" s="235">
        <v>0</v>
      </c>
      <c r="BC206" s="235">
        <v>0</v>
      </c>
      <c r="BD206" s="235">
        <v>0</v>
      </c>
      <c r="BE206" s="235">
        <v>0</v>
      </c>
      <c r="CP206" s="191"/>
      <c r="CR206" s="259"/>
      <c r="CT206" s="331"/>
    </row>
    <row r="207" spans="1:132" customFormat="1" ht="16">
      <c r="K207" s="216"/>
      <c r="L207" s="385"/>
      <c r="T207" s="87"/>
      <c r="U207" s="227" t="str">
        <f t="shared" si="49"/>
        <v>OK</v>
      </c>
      <c r="Z207" s="231" t="e">
        <f t="shared" si="50"/>
        <v>#DIV/0!</v>
      </c>
      <c r="AG207" s="231" t="e">
        <f t="shared" si="51"/>
        <v>#DIV/0!</v>
      </c>
      <c r="AH207" s="230">
        <f t="shared" si="52"/>
        <v>0</v>
      </c>
      <c r="AP207" s="234" t="e">
        <f t="shared" si="44"/>
        <v>#DIV/0!</v>
      </c>
      <c r="AQ207" s="235"/>
      <c r="AR207" s="256" t="e">
        <f t="shared" si="45"/>
        <v>#DIV/0!</v>
      </c>
      <c r="AS207" s="235"/>
      <c r="AT207" s="235"/>
      <c r="AU207" s="256" t="e">
        <f t="shared" si="46"/>
        <v>#DIV/0!</v>
      </c>
      <c r="AV207" s="235"/>
      <c r="AW207" s="256" t="e">
        <f t="shared" si="47"/>
        <v>#DIV/0!</v>
      </c>
      <c r="AX207" s="235">
        <v>0</v>
      </c>
      <c r="AY207" s="235">
        <v>0</v>
      </c>
      <c r="AZ207" s="235">
        <v>0</v>
      </c>
      <c r="BA207" s="235">
        <v>0</v>
      </c>
      <c r="BB207" s="235">
        <v>0</v>
      </c>
      <c r="BC207" s="235">
        <v>0</v>
      </c>
      <c r="BD207" s="235">
        <v>0</v>
      </c>
      <c r="BE207" s="235">
        <v>0</v>
      </c>
      <c r="CP207" s="191"/>
      <c r="CR207" s="259"/>
      <c r="CT207" s="331"/>
    </row>
    <row r="208" spans="1:132" customFormat="1" ht="16">
      <c r="K208" s="216"/>
      <c r="L208" s="385"/>
      <c r="T208" s="87"/>
      <c r="U208" s="227" t="str">
        <f t="shared" si="49"/>
        <v>OK</v>
      </c>
      <c r="Z208" s="231" t="e">
        <f t="shared" si="50"/>
        <v>#DIV/0!</v>
      </c>
      <c r="AG208" s="231" t="e">
        <f t="shared" si="51"/>
        <v>#DIV/0!</v>
      </c>
      <c r="AH208" s="230">
        <f t="shared" si="52"/>
        <v>0</v>
      </c>
      <c r="AP208" s="234" t="e">
        <f t="shared" si="44"/>
        <v>#DIV/0!</v>
      </c>
      <c r="AQ208" s="235"/>
      <c r="AR208" s="256" t="e">
        <f t="shared" si="45"/>
        <v>#DIV/0!</v>
      </c>
      <c r="AS208" s="235"/>
      <c r="AT208" s="235"/>
      <c r="AU208" s="256" t="e">
        <f t="shared" si="46"/>
        <v>#DIV/0!</v>
      </c>
      <c r="AV208" s="235"/>
      <c r="AW208" s="256" t="e">
        <f t="shared" si="47"/>
        <v>#DIV/0!</v>
      </c>
      <c r="AX208" s="235">
        <v>0</v>
      </c>
      <c r="AY208" s="235">
        <v>0</v>
      </c>
      <c r="AZ208" s="235">
        <v>0</v>
      </c>
      <c r="BA208" s="235">
        <v>0</v>
      </c>
      <c r="BB208" s="235">
        <v>0</v>
      </c>
      <c r="BC208" s="235">
        <v>0</v>
      </c>
      <c r="BD208" s="235">
        <v>0</v>
      </c>
      <c r="BE208" s="235">
        <v>0</v>
      </c>
      <c r="CP208" s="191"/>
      <c r="CR208" s="259"/>
      <c r="CT208" s="331"/>
    </row>
    <row r="209" spans="11:98" customFormat="1" ht="16">
      <c r="K209" s="216"/>
      <c r="L209" s="385"/>
      <c r="T209" s="87"/>
      <c r="U209" s="227" t="str">
        <f t="shared" si="49"/>
        <v>OK</v>
      </c>
      <c r="Z209" s="231" t="e">
        <f t="shared" si="50"/>
        <v>#DIV/0!</v>
      </c>
      <c r="AG209" s="231" t="e">
        <f t="shared" si="51"/>
        <v>#DIV/0!</v>
      </c>
      <c r="AH209" s="230">
        <f t="shared" si="52"/>
        <v>0</v>
      </c>
      <c r="AP209" s="234" t="e">
        <f t="shared" si="44"/>
        <v>#DIV/0!</v>
      </c>
      <c r="AQ209" s="235"/>
      <c r="AR209" s="256" t="e">
        <f t="shared" si="45"/>
        <v>#DIV/0!</v>
      </c>
      <c r="AS209" s="235"/>
      <c r="AT209" s="235"/>
      <c r="AU209" s="256" t="e">
        <f t="shared" si="46"/>
        <v>#DIV/0!</v>
      </c>
      <c r="AV209" s="235"/>
      <c r="AW209" s="256" t="e">
        <f t="shared" si="47"/>
        <v>#DIV/0!</v>
      </c>
      <c r="AX209" s="235">
        <v>0</v>
      </c>
      <c r="AY209" s="235">
        <v>0</v>
      </c>
      <c r="AZ209" s="235">
        <v>0</v>
      </c>
      <c r="BA209" s="235">
        <v>0</v>
      </c>
      <c r="BB209" s="235">
        <v>0</v>
      </c>
      <c r="BC209" s="235">
        <v>0</v>
      </c>
      <c r="BD209" s="235">
        <v>0</v>
      </c>
      <c r="BE209" s="235">
        <v>0</v>
      </c>
      <c r="CP209" s="191"/>
      <c r="CR209" s="259"/>
      <c r="CT209" s="331"/>
    </row>
    <row r="210" spans="11:98" customFormat="1" ht="16">
      <c r="K210" s="216"/>
      <c r="L210" s="385"/>
      <c r="T210" s="87"/>
      <c r="U210" s="227" t="str">
        <f t="shared" si="49"/>
        <v>OK</v>
      </c>
      <c r="Z210" s="231" t="e">
        <f t="shared" si="50"/>
        <v>#DIV/0!</v>
      </c>
      <c r="AG210" s="231" t="e">
        <f t="shared" si="51"/>
        <v>#DIV/0!</v>
      </c>
      <c r="AH210" s="230">
        <f t="shared" si="52"/>
        <v>0</v>
      </c>
      <c r="AP210" s="234" t="e">
        <f t="shared" si="44"/>
        <v>#DIV/0!</v>
      </c>
      <c r="AQ210" s="235"/>
      <c r="AR210" s="256" t="e">
        <f t="shared" si="45"/>
        <v>#DIV/0!</v>
      </c>
      <c r="AS210" s="235"/>
      <c r="AT210" s="235"/>
      <c r="AU210" s="256" t="e">
        <f t="shared" si="46"/>
        <v>#DIV/0!</v>
      </c>
      <c r="AV210" s="235"/>
      <c r="AW210" s="256" t="e">
        <f t="shared" si="47"/>
        <v>#DIV/0!</v>
      </c>
      <c r="AX210" s="235">
        <v>0</v>
      </c>
      <c r="AY210" s="235">
        <v>0</v>
      </c>
      <c r="AZ210" s="235">
        <v>0</v>
      </c>
      <c r="BA210" s="235">
        <v>0</v>
      </c>
      <c r="BB210" s="235">
        <v>0</v>
      </c>
      <c r="BC210" s="235">
        <v>0</v>
      </c>
      <c r="BD210" s="235">
        <v>0</v>
      </c>
      <c r="BE210" s="235">
        <v>0</v>
      </c>
      <c r="CP210" s="191"/>
      <c r="CR210" s="259"/>
      <c r="CT210" s="331"/>
    </row>
    <row r="211" spans="11:98" customFormat="1" ht="16">
      <c r="K211" s="216"/>
      <c r="L211" s="385"/>
      <c r="T211" s="87"/>
      <c r="U211" s="227" t="str">
        <f t="shared" si="49"/>
        <v>OK</v>
      </c>
      <c r="Z211" s="231" t="e">
        <f t="shared" si="50"/>
        <v>#DIV/0!</v>
      </c>
      <c r="AG211" s="231" t="e">
        <f t="shared" si="51"/>
        <v>#DIV/0!</v>
      </c>
      <c r="AH211" s="230">
        <f t="shared" si="52"/>
        <v>0</v>
      </c>
      <c r="AP211" s="234" t="e">
        <f t="shared" si="44"/>
        <v>#DIV/0!</v>
      </c>
      <c r="AQ211" s="235"/>
      <c r="AR211" s="256" t="e">
        <f t="shared" si="45"/>
        <v>#DIV/0!</v>
      </c>
      <c r="AS211" s="235"/>
      <c r="AT211" s="235"/>
      <c r="AU211" s="256" t="e">
        <f t="shared" si="46"/>
        <v>#DIV/0!</v>
      </c>
      <c r="AV211" s="235"/>
      <c r="AW211" s="256" t="e">
        <f t="shared" si="47"/>
        <v>#DIV/0!</v>
      </c>
      <c r="AX211" s="235">
        <v>0</v>
      </c>
      <c r="AY211" s="235">
        <v>0</v>
      </c>
      <c r="AZ211" s="235">
        <v>0</v>
      </c>
      <c r="BA211" s="235">
        <v>0</v>
      </c>
      <c r="BB211" s="235">
        <v>0</v>
      </c>
      <c r="BC211" s="235">
        <v>0</v>
      </c>
      <c r="BD211" s="235">
        <v>0</v>
      </c>
      <c r="BE211" s="235">
        <v>0</v>
      </c>
      <c r="CP211" s="191"/>
      <c r="CR211" s="259"/>
      <c r="CT211" s="331"/>
    </row>
    <row r="212" spans="11:98" customFormat="1" ht="16">
      <c r="K212" s="216"/>
      <c r="L212" s="385"/>
      <c r="T212" s="87"/>
      <c r="U212" s="227" t="str">
        <f t="shared" si="49"/>
        <v>OK</v>
      </c>
      <c r="Z212" s="231" t="e">
        <f t="shared" si="50"/>
        <v>#DIV/0!</v>
      </c>
      <c r="AG212" s="231" t="e">
        <f t="shared" si="51"/>
        <v>#DIV/0!</v>
      </c>
      <c r="AH212" s="230">
        <f t="shared" si="52"/>
        <v>0</v>
      </c>
      <c r="AP212" s="234" t="e">
        <f t="shared" si="44"/>
        <v>#DIV/0!</v>
      </c>
      <c r="AQ212" s="235"/>
      <c r="AR212" s="256" t="e">
        <f t="shared" si="45"/>
        <v>#DIV/0!</v>
      </c>
      <c r="AS212" s="235"/>
      <c r="AT212" s="235"/>
      <c r="AU212" s="256" t="e">
        <f t="shared" si="46"/>
        <v>#DIV/0!</v>
      </c>
      <c r="AV212" s="235"/>
      <c r="AW212" s="256" t="e">
        <f t="shared" si="47"/>
        <v>#DIV/0!</v>
      </c>
      <c r="AX212" s="235">
        <v>0</v>
      </c>
      <c r="AY212" s="235">
        <v>0</v>
      </c>
      <c r="AZ212" s="235">
        <v>0</v>
      </c>
      <c r="BA212" s="235">
        <v>0</v>
      </c>
      <c r="BB212" s="235">
        <v>0</v>
      </c>
      <c r="BC212" s="235">
        <v>0</v>
      </c>
      <c r="BD212" s="235">
        <v>0</v>
      </c>
      <c r="BE212" s="235">
        <v>0</v>
      </c>
      <c r="CP212" s="191"/>
      <c r="CR212" s="259"/>
      <c r="CT212" s="331"/>
    </row>
    <row r="213" spans="11:98" customFormat="1" ht="16">
      <c r="K213" s="216"/>
      <c r="L213" s="385"/>
      <c r="T213" s="87"/>
      <c r="U213" s="227" t="str">
        <f t="shared" si="49"/>
        <v>OK</v>
      </c>
      <c r="Z213" s="231" t="e">
        <f t="shared" si="50"/>
        <v>#DIV/0!</v>
      </c>
      <c r="AG213" s="231" t="e">
        <f t="shared" si="51"/>
        <v>#DIV/0!</v>
      </c>
      <c r="AH213" s="230">
        <f t="shared" si="52"/>
        <v>0</v>
      </c>
      <c r="AP213" s="234" t="e">
        <f t="shared" si="44"/>
        <v>#DIV/0!</v>
      </c>
      <c r="AQ213" s="235"/>
      <c r="AR213" s="256" t="e">
        <f t="shared" si="45"/>
        <v>#DIV/0!</v>
      </c>
      <c r="AS213" s="235"/>
      <c r="AT213" s="235"/>
      <c r="AU213" s="256" t="e">
        <f t="shared" si="46"/>
        <v>#DIV/0!</v>
      </c>
      <c r="AV213" s="235"/>
      <c r="AW213" s="256" t="e">
        <f t="shared" si="47"/>
        <v>#DIV/0!</v>
      </c>
      <c r="AX213" s="235">
        <v>0</v>
      </c>
      <c r="AY213" s="235">
        <v>0</v>
      </c>
      <c r="AZ213" s="235">
        <v>0</v>
      </c>
      <c r="BA213" s="235">
        <v>0</v>
      </c>
      <c r="BB213" s="235">
        <v>0</v>
      </c>
      <c r="BC213" s="235">
        <v>0</v>
      </c>
      <c r="BD213" s="235">
        <v>0</v>
      </c>
      <c r="BE213" s="235">
        <v>0</v>
      </c>
      <c r="CP213" s="191"/>
      <c r="CR213" s="259"/>
      <c r="CT213" s="331"/>
    </row>
    <row r="214" spans="11:98" customFormat="1" ht="16">
      <c r="K214" s="216"/>
      <c r="L214" s="385"/>
      <c r="T214" s="87"/>
      <c r="U214" s="227" t="str">
        <f t="shared" si="49"/>
        <v>OK</v>
      </c>
      <c r="Z214" s="231" t="e">
        <f t="shared" si="50"/>
        <v>#DIV/0!</v>
      </c>
      <c r="AG214" s="231" t="e">
        <f t="shared" si="51"/>
        <v>#DIV/0!</v>
      </c>
      <c r="AH214" s="230">
        <f t="shared" si="52"/>
        <v>0</v>
      </c>
      <c r="AP214" s="234" t="e">
        <f t="shared" si="44"/>
        <v>#DIV/0!</v>
      </c>
      <c r="AQ214" s="235"/>
      <c r="AR214" s="256" t="e">
        <f t="shared" si="45"/>
        <v>#DIV/0!</v>
      </c>
      <c r="AS214" s="235"/>
      <c r="AT214" s="235"/>
      <c r="AU214" s="256" t="e">
        <f t="shared" si="46"/>
        <v>#DIV/0!</v>
      </c>
      <c r="AV214" s="235"/>
      <c r="AW214" s="256" t="e">
        <f t="shared" si="47"/>
        <v>#DIV/0!</v>
      </c>
      <c r="AX214" s="235">
        <v>0</v>
      </c>
      <c r="AY214" s="235">
        <v>0</v>
      </c>
      <c r="AZ214" s="235">
        <v>0</v>
      </c>
      <c r="BA214" s="235">
        <v>0</v>
      </c>
      <c r="BB214" s="235">
        <v>0</v>
      </c>
      <c r="BC214" s="235">
        <v>0</v>
      </c>
      <c r="BD214" s="235">
        <v>0</v>
      </c>
      <c r="BE214" s="235">
        <v>0</v>
      </c>
      <c r="CP214" s="191"/>
      <c r="CR214" s="259"/>
      <c r="CT214" s="331"/>
    </row>
    <row r="215" spans="11:98" customFormat="1" ht="16">
      <c r="K215" s="216"/>
      <c r="L215" s="385"/>
      <c r="T215" s="87"/>
      <c r="U215" s="227" t="str">
        <f t="shared" si="49"/>
        <v>OK</v>
      </c>
      <c r="Z215" s="231" t="e">
        <f t="shared" si="50"/>
        <v>#DIV/0!</v>
      </c>
      <c r="AG215" s="231" t="e">
        <f t="shared" si="51"/>
        <v>#DIV/0!</v>
      </c>
      <c r="AH215" s="230">
        <f t="shared" si="52"/>
        <v>0</v>
      </c>
      <c r="AP215" s="234" t="e">
        <f t="shared" si="44"/>
        <v>#DIV/0!</v>
      </c>
      <c r="AQ215" s="235"/>
      <c r="AR215" s="256" t="e">
        <f t="shared" si="45"/>
        <v>#DIV/0!</v>
      </c>
      <c r="AS215" s="235"/>
      <c r="AT215" s="235"/>
      <c r="AU215" s="256" t="e">
        <f t="shared" si="46"/>
        <v>#DIV/0!</v>
      </c>
      <c r="AV215" s="235"/>
      <c r="AW215" s="256" t="e">
        <f t="shared" si="47"/>
        <v>#DIV/0!</v>
      </c>
      <c r="AX215" s="235">
        <v>0</v>
      </c>
      <c r="AY215" s="235">
        <v>0</v>
      </c>
      <c r="AZ215" s="235">
        <v>0</v>
      </c>
      <c r="BA215" s="235">
        <v>0</v>
      </c>
      <c r="BB215" s="235">
        <v>0</v>
      </c>
      <c r="BC215" s="235">
        <v>0</v>
      </c>
      <c r="BD215" s="235">
        <v>0</v>
      </c>
      <c r="BE215" s="235">
        <v>0</v>
      </c>
      <c r="CP215" s="191"/>
      <c r="CR215" s="259"/>
      <c r="CT215" s="331"/>
    </row>
    <row r="216" spans="11:98" customFormat="1" ht="16">
      <c r="K216" s="216"/>
      <c r="L216" s="385"/>
      <c r="T216" s="87"/>
      <c r="U216" s="227" t="str">
        <f t="shared" si="49"/>
        <v>OK</v>
      </c>
      <c r="Z216" s="231" t="e">
        <f t="shared" si="50"/>
        <v>#DIV/0!</v>
      </c>
      <c r="AG216" s="231" t="e">
        <f t="shared" si="51"/>
        <v>#DIV/0!</v>
      </c>
      <c r="AH216" s="230">
        <f t="shared" si="52"/>
        <v>0</v>
      </c>
      <c r="AP216" s="234" t="e">
        <f t="shared" si="44"/>
        <v>#DIV/0!</v>
      </c>
      <c r="AQ216" s="235"/>
      <c r="AR216" s="256" t="e">
        <f t="shared" si="45"/>
        <v>#DIV/0!</v>
      </c>
      <c r="AS216" s="235"/>
      <c r="AT216" s="235"/>
      <c r="AU216" s="256" t="e">
        <f t="shared" si="46"/>
        <v>#DIV/0!</v>
      </c>
      <c r="AV216" s="235"/>
      <c r="AW216" s="256" t="e">
        <f t="shared" si="47"/>
        <v>#DIV/0!</v>
      </c>
      <c r="AX216" s="235">
        <v>0</v>
      </c>
      <c r="AY216" s="235">
        <v>0</v>
      </c>
      <c r="AZ216" s="235">
        <v>0</v>
      </c>
      <c r="BA216" s="235">
        <v>0</v>
      </c>
      <c r="BB216" s="235">
        <v>0</v>
      </c>
      <c r="BC216" s="235">
        <v>0</v>
      </c>
      <c r="BD216" s="235">
        <v>0</v>
      </c>
      <c r="BE216" s="235">
        <v>0</v>
      </c>
      <c r="CP216" s="191"/>
      <c r="CR216" s="259"/>
      <c r="CT216" s="331"/>
    </row>
    <row r="217" spans="11:98" customFormat="1" ht="16">
      <c r="K217" s="216"/>
      <c r="L217" s="385"/>
      <c r="T217" s="87"/>
      <c r="U217" s="227" t="str">
        <f t="shared" si="49"/>
        <v>OK</v>
      </c>
      <c r="Z217" s="231" t="e">
        <f t="shared" si="50"/>
        <v>#DIV/0!</v>
      </c>
      <c r="AG217" s="231" t="e">
        <f t="shared" si="51"/>
        <v>#DIV/0!</v>
      </c>
      <c r="AH217" s="230">
        <f t="shared" si="52"/>
        <v>0</v>
      </c>
      <c r="AP217" s="234" t="e">
        <f t="shared" si="44"/>
        <v>#DIV/0!</v>
      </c>
      <c r="AQ217" s="235"/>
      <c r="AR217" s="256" t="e">
        <f t="shared" si="45"/>
        <v>#DIV/0!</v>
      </c>
      <c r="AS217" s="235"/>
      <c r="AT217" s="235"/>
      <c r="AU217" s="256" t="e">
        <f t="shared" si="46"/>
        <v>#DIV/0!</v>
      </c>
      <c r="AV217" s="235"/>
      <c r="AW217" s="256" t="e">
        <f t="shared" si="47"/>
        <v>#DIV/0!</v>
      </c>
      <c r="AX217" s="235">
        <v>0</v>
      </c>
      <c r="AY217" s="235">
        <v>0</v>
      </c>
      <c r="AZ217" s="235">
        <v>0</v>
      </c>
      <c r="BA217" s="235">
        <v>0</v>
      </c>
      <c r="BB217" s="235">
        <v>0</v>
      </c>
      <c r="BC217" s="235">
        <v>0</v>
      </c>
      <c r="BD217" s="235">
        <v>0</v>
      </c>
      <c r="BE217" s="235">
        <v>0</v>
      </c>
      <c r="CP217" s="191"/>
      <c r="CR217" s="259"/>
      <c r="CT217" s="331"/>
    </row>
    <row r="218" spans="11:98" customFormat="1" ht="16">
      <c r="K218" s="216"/>
      <c r="L218" s="385"/>
      <c r="T218" s="87"/>
      <c r="U218" s="227" t="str">
        <f t="shared" si="49"/>
        <v>OK</v>
      </c>
      <c r="Z218" s="231" t="e">
        <f t="shared" si="50"/>
        <v>#DIV/0!</v>
      </c>
      <c r="AG218" s="231" t="e">
        <f t="shared" si="51"/>
        <v>#DIV/0!</v>
      </c>
      <c r="AH218" s="230">
        <f t="shared" si="52"/>
        <v>0</v>
      </c>
      <c r="AP218" s="234" t="e">
        <f t="shared" ref="AP218:AP281" si="53">AO218/(AB218/1.14)</f>
        <v>#DIV/0!</v>
      </c>
      <c r="AQ218" s="235"/>
      <c r="AR218" s="256" t="e">
        <f t="shared" ref="AR218:AR281" si="54">AQ218/$AX218</f>
        <v>#DIV/0!</v>
      </c>
      <c r="AS218" s="235"/>
      <c r="AT218" s="235"/>
      <c r="AU218" s="256" t="e">
        <f t="shared" ref="AU218:AU281" si="55">AT218/$AX218</f>
        <v>#DIV/0!</v>
      </c>
      <c r="AV218" s="235"/>
      <c r="AW218" s="256" t="e">
        <f t="shared" ref="AW218:AW281" si="56">AV218/$AX218</f>
        <v>#DIV/0!</v>
      </c>
      <c r="AX218" s="235">
        <v>0</v>
      </c>
      <c r="AY218" s="235">
        <v>0</v>
      </c>
      <c r="AZ218" s="235">
        <v>0</v>
      </c>
      <c r="BA218" s="235">
        <v>0</v>
      </c>
      <c r="BB218" s="235">
        <v>0</v>
      </c>
      <c r="BC218" s="235">
        <v>0</v>
      </c>
      <c r="BD218" s="235">
        <v>0</v>
      </c>
      <c r="BE218" s="235">
        <v>0</v>
      </c>
      <c r="CP218" s="191"/>
      <c r="CR218" s="259"/>
      <c r="CT218" s="331"/>
    </row>
    <row r="219" spans="11:98" customFormat="1" ht="16">
      <c r="K219" s="216"/>
      <c r="L219" s="385"/>
      <c r="T219" s="87"/>
      <c r="U219" s="227" t="str">
        <f t="shared" si="49"/>
        <v>OK</v>
      </c>
      <c r="Z219" s="231" t="e">
        <f t="shared" si="50"/>
        <v>#DIV/0!</v>
      </c>
      <c r="AG219" s="231" t="e">
        <f t="shared" si="51"/>
        <v>#DIV/0!</v>
      </c>
      <c r="AH219" s="230">
        <f t="shared" si="52"/>
        <v>0</v>
      </c>
      <c r="AP219" s="234" t="e">
        <f t="shared" si="53"/>
        <v>#DIV/0!</v>
      </c>
      <c r="AQ219" s="235"/>
      <c r="AR219" s="256" t="e">
        <f t="shared" si="54"/>
        <v>#DIV/0!</v>
      </c>
      <c r="AS219" s="235"/>
      <c r="AT219" s="235"/>
      <c r="AU219" s="256" t="e">
        <f t="shared" si="55"/>
        <v>#DIV/0!</v>
      </c>
      <c r="AV219" s="235"/>
      <c r="AW219" s="256" t="e">
        <f t="shared" si="56"/>
        <v>#DIV/0!</v>
      </c>
      <c r="AX219" s="235">
        <v>0</v>
      </c>
      <c r="AY219" s="235">
        <v>0</v>
      </c>
      <c r="AZ219" s="235">
        <v>0</v>
      </c>
      <c r="BA219" s="235">
        <v>0</v>
      </c>
      <c r="BB219" s="235">
        <v>0</v>
      </c>
      <c r="BC219" s="235">
        <v>0</v>
      </c>
      <c r="BD219" s="235">
        <v>0</v>
      </c>
      <c r="BE219" s="235">
        <v>0</v>
      </c>
      <c r="CP219" s="191"/>
      <c r="CR219" s="259"/>
      <c r="CT219" s="331"/>
    </row>
    <row r="220" spans="11:98" customFormat="1" ht="16">
      <c r="K220" s="216"/>
      <c r="L220" s="385"/>
      <c r="T220" s="87"/>
      <c r="U220" s="227" t="str">
        <f t="shared" si="49"/>
        <v>OK</v>
      </c>
      <c r="Z220" s="231" t="e">
        <f t="shared" si="50"/>
        <v>#DIV/0!</v>
      </c>
      <c r="AG220" s="231" t="e">
        <f t="shared" si="51"/>
        <v>#DIV/0!</v>
      </c>
      <c r="AH220" s="230">
        <f t="shared" si="52"/>
        <v>0</v>
      </c>
      <c r="AP220" s="234" t="e">
        <f t="shared" si="53"/>
        <v>#DIV/0!</v>
      </c>
      <c r="AQ220" s="235"/>
      <c r="AR220" s="256" t="e">
        <f t="shared" si="54"/>
        <v>#DIV/0!</v>
      </c>
      <c r="AS220" s="235"/>
      <c r="AT220" s="235"/>
      <c r="AU220" s="256" t="e">
        <f t="shared" si="55"/>
        <v>#DIV/0!</v>
      </c>
      <c r="AV220" s="235"/>
      <c r="AW220" s="256" t="e">
        <f t="shared" si="56"/>
        <v>#DIV/0!</v>
      </c>
      <c r="AX220" s="235">
        <v>0</v>
      </c>
      <c r="AY220" s="235">
        <v>0</v>
      </c>
      <c r="AZ220" s="235">
        <v>0</v>
      </c>
      <c r="BA220" s="235">
        <v>0</v>
      </c>
      <c r="BB220" s="235">
        <v>0</v>
      </c>
      <c r="BC220" s="235">
        <v>0</v>
      </c>
      <c r="BD220" s="235">
        <v>0</v>
      </c>
      <c r="BE220" s="235">
        <v>0</v>
      </c>
      <c r="CP220" s="191"/>
      <c r="CR220" s="259"/>
      <c r="CT220" s="331"/>
    </row>
    <row r="221" spans="11:98" customFormat="1" ht="16">
      <c r="K221" s="216"/>
      <c r="L221" s="385"/>
      <c r="T221" s="87"/>
      <c r="U221" s="227" t="str">
        <f t="shared" si="49"/>
        <v>OK</v>
      </c>
      <c r="Z221" s="231" t="e">
        <f t="shared" si="50"/>
        <v>#DIV/0!</v>
      </c>
      <c r="AG221" s="231" t="e">
        <f t="shared" si="51"/>
        <v>#DIV/0!</v>
      </c>
      <c r="AH221" s="230">
        <f t="shared" si="52"/>
        <v>0</v>
      </c>
      <c r="AP221" s="234" t="e">
        <f t="shared" si="53"/>
        <v>#DIV/0!</v>
      </c>
      <c r="AQ221" s="235"/>
      <c r="AR221" s="256" t="e">
        <f t="shared" si="54"/>
        <v>#DIV/0!</v>
      </c>
      <c r="AS221" s="235"/>
      <c r="AT221" s="235"/>
      <c r="AU221" s="256" t="e">
        <f t="shared" si="55"/>
        <v>#DIV/0!</v>
      </c>
      <c r="AV221" s="235"/>
      <c r="AW221" s="256" t="e">
        <f t="shared" si="56"/>
        <v>#DIV/0!</v>
      </c>
      <c r="AX221" s="235">
        <v>0</v>
      </c>
      <c r="AY221" s="235">
        <v>0</v>
      </c>
      <c r="AZ221" s="235">
        <v>0</v>
      </c>
      <c r="BA221" s="235">
        <v>0</v>
      </c>
      <c r="BB221" s="235">
        <v>0</v>
      </c>
      <c r="BC221" s="235">
        <v>0</v>
      </c>
      <c r="BD221" s="235">
        <v>0</v>
      </c>
      <c r="BE221" s="235">
        <v>0</v>
      </c>
      <c r="CP221" s="191"/>
      <c r="CR221" s="259"/>
      <c r="CT221" s="331"/>
    </row>
    <row r="222" spans="11:98" customFormat="1" ht="16">
      <c r="K222" s="216"/>
      <c r="L222" s="385"/>
      <c r="T222" s="87"/>
      <c r="U222" s="227" t="str">
        <f t="shared" si="49"/>
        <v>OK</v>
      </c>
      <c r="Z222" s="231" t="e">
        <f t="shared" si="50"/>
        <v>#DIV/0!</v>
      </c>
      <c r="AG222" s="231" t="e">
        <f t="shared" si="51"/>
        <v>#DIV/0!</v>
      </c>
      <c r="AH222" s="230">
        <f t="shared" si="52"/>
        <v>0</v>
      </c>
      <c r="AP222" s="234" t="e">
        <f t="shared" si="53"/>
        <v>#DIV/0!</v>
      </c>
      <c r="AQ222" s="235"/>
      <c r="AR222" s="256" t="e">
        <f t="shared" si="54"/>
        <v>#DIV/0!</v>
      </c>
      <c r="AS222" s="235"/>
      <c r="AT222" s="235"/>
      <c r="AU222" s="256" t="e">
        <f t="shared" si="55"/>
        <v>#DIV/0!</v>
      </c>
      <c r="AV222" s="235"/>
      <c r="AW222" s="256" t="e">
        <f t="shared" si="56"/>
        <v>#DIV/0!</v>
      </c>
      <c r="AX222" s="235">
        <v>0</v>
      </c>
      <c r="AY222" s="235">
        <v>0</v>
      </c>
      <c r="AZ222" s="235">
        <v>0</v>
      </c>
      <c r="BA222" s="235">
        <v>0</v>
      </c>
      <c r="BB222" s="235">
        <v>0</v>
      </c>
      <c r="BC222" s="235">
        <v>0</v>
      </c>
      <c r="BD222" s="235">
        <v>0</v>
      </c>
      <c r="BE222" s="235">
        <v>0</v>
      </c>
      <c r="CP222" s="191"/>
      <c r="CR222" s="259"/>
      <c r="CT222" s="331"/>
    </row>
    <row r="223" spans="11:98" customFormat="1" ht="16">
      <c r="K223" s="216"/>
      <c r="L223" s="385"/>
      <c r="T223" s="87"/>
      <c r="U223" s="227" t="str">
        <f t="shared" si="49"/>
        <v>OK</v>
      </c>
      <c r="Z223" s="231" t="e">
        <f t="shared" si="50"/>
        <v>#DIV/0!</v>
      </c>
      <c r="AG223" s="231" t="e">
        <f t="shared" si="51"/>
        <v>#DIV/0!</v>
      </c>
      <c r="AH223" s="230">
        <f t="shared" si="52"/>
        <v>0</v>
      </c>
      <c r="AP223" s="234" t="e">
        <f t="shared" si="53"/>
        <v>#DIV/0!</v>
      </c>
      <c r="AQ223" s="235"/>
      <c r="AR223" s="256" t="e">
        <f t="shared" si="54"/>
        <v>#DIV/0!</v>
      </c>
      <c r="AS223" s="235"/>
      <c r="AT223" s="235"/>
      <c r="AU223" s="256" t="e">
        <f t="shared" si="55"/>
        <v>#DIV/0!</v>
      </c>
      <c r="AV223" s="235"/>
      <c r="AW223" s="256" t="e">
        <f t="shared" si="56"/>
        <v>#DIV/0!</v>
      </c>
      <c r="AX223" s="235">
        <v>0</v>
      </c>
      <c r="AY223" s="235">
        <v>0</v>
      </c>
      <c r="AZ223" s="235">
        <v>0</v>
      </c>
      <c r="BA223" s="235">
        <v>0</v>
      </c>
      <c r="BB223" s="235">
        <v>0</v>
      </c>
      <c r="BC223" s="235">
        <v>0</v>
      </c>
      <c r="BD223" s="235">
        <v>0</v>
      </c>
      <c r="BE223" s="235">
        <v>0</v>
      </c>
      <c r="CP223" s="191"/>
      <c r="CR223" s="259"/>
      <c r="CT223" s="331"/>
    </row>
    <row r="224" spans="11:98" customFormat="1" ht="16">
      <c r="K224" s="216"/>
      <c r="L224" s="385"/>
      <c r="T224" s="87"/>
      <c r="U224" s="227" t="str">
        <f t="shared" si="49"/>
        <v>OK</v>
      </c>
      <c r="Z224" s="231" t="e">
        <f t="shared" si="50"/>
        <v>#DIV/0!</v>
      </c>
      <c r="AG224" s="231" t="e">
        <f t="shared" si="51"/>
        <v>#DIV/0!</v>
      </c>
      <c r="AH224" s="230">
        <f t="shared" si="52"/>
        <v>0</v>
      </c>
      <c r="AP224" s="234" t="e">
        <f t="shared" si="53"/>
        <v>#DIV/0!</v>
      </c>
      <c r="AQ224" s="235"/>
      <c r="AR224" s="256" t="e">
        <f t="shared" si="54"/>
        <v>#DIV/0!</v>
      </c>
      <c r="AS224" s="235"/>
      <c r="AT224" s="235"/>
      <c r="AU224" s="256" t="e">
        <f t="shared" si="55"/>
        <v>#DIV/0!</v>
      </c>
      <c r="AV224" s="235"/>
      <c r="AW224" s="256" t="e">
        <f t="shared" si="56"/>
        <v>#DIV/0!</v>
      </c>
      <c r="AX224" s="235">
        <v>0</v>
      </c>
      <c r="AY224" s="235">
        <v>0</v>
      </c>
      <c r="AZ224" s="235">
        <v>0</v>
      </c>
      <c r="BA224" s="235">
        <v>0</v>
      </c>
      <c r="BB224" s="235">
        <v>0</v>
      </c>
      <c r="BC224" s="235">
        <v>0</v>
      </c>
      <c r="BD224" s="235">
        <v>0</v>
      </c>
      <c r="BE224" s="235">
        <v>0</v>
      </c>
      <c r="CP224" s="191"/>
      <c r="CR224" s="259"/>
      <c r="CT224" s="331"/>
    </row>
    <row r="225" spans="11:98" customFormat="1" ht="16">
      <c r="K225" s="216"/>
      <c r="L225" s="385"/>
      <c r="T225" s="87"/>
      <c r="U225" s="227" t="str">
        <f t="shared" si="49"/>
        <v>OK</v>
      </c>
      <c r="Z225" s="231" t="e">
        <f t="shared" si="50"/>
        <v>#DIV/0!</v>
      </c>
      <c r="AG225" s="231" t="e">
        <f t="shared" si="51"/>
        <v>#DIV/0!</v>
      </c>
      <c r="AH225" s="230">
        <f t="shared" si="52"/>
        <v>0</v>
      </c>
      <c r="AP225" s="234" t="e">
        <f t="shared" si="53"/>
        <v>#DIV/0!</v>
      </c>
      <c r="AQ225" s="235"/>
      <c r="AR225" s="256" t="e">
        <f t="shared" si="54"/>
        <v>#DIV/0!</v>
      </c>
      <c r="AS225" s="235"/>
      <c r="AT225" s="235"/>
      <c r="AU225" s="256" t="e">
        <f t="shared" si="55"/>
        <v>#DIV/0!</v>
      </c>
      <c r="AV225" s="235"/>
      <c r="AW225" s="256" t="e">
        <f t="shared" si="56"/>
        <v>#DIV/0!</v>
      </c>
      <c r="AX225" s="235">
        <v>0</v>
      </c>
      <c r="AY225" s="235">
        <v>0</v>
      </c>
      <c r="AZ225" s="235">
        <v>0</v>
      </c>
      <c r="BA225" s="235">
        <v>0</v>
      </c>
      <c r="BB225" s="235">
        <v>0</v>
      </c>
      <c r="BC225" s="235">
        <v>0</v>
      </c>
      <c r="BD225" s="235">
        <v>0</v>
      </c>
      <c r="BE225" s="235">
        <v>0</v>
      </c>
      <c r="CP225" s="191"/>
      <c r="CR225" s="259"/>
      <c r="CT225" s="331"/>
    </row>
    <row r="226" spans="11:98" customFormat="1" ht="16">
      <c r="K226" s="216"/>
      <c r="L226" s="385"/>
      <c r="T226" s="87"/>
      <c r="U226" s="227" t="str">
        <f t="shared" si="49"/>
        <v>OK</v>
      </c>
      <c r="Z226" s="231" t="e">
        <f t="shared" si="50"/>
        <v>#DIV/0!</v>
      </c>
      <c r="AG226" s="231" t="e">
        <f t="shared" si="51"/>
        <v>#DIV/0!</v>
      </c>
      <c r="AH226" s="230">
        <f t="shared" si="52"/>
        <v>0</v>
      </c>
      <c r="AP226" s="234" t="e">
        <f t="shared" si="53"/>
        <v>#DIV/0!</v>
      </c>
      <c r="AQ226" s="235"/>
      <c r="AR226" s="256" t="e">
        <f t="shared" si="54"/>
        <v>#DIV/0!</v>
      </c>
      <c r="AS226" s="235"/>
      <c r="AT226" s="235"/>
      <c r="AU226" s="256" t="e">
        <f t="shared" si="55"/>
        <v>#DIV/0!</v>
      </c>
      <c r="AV226" s="235"/>
      <c r="AW226" s="256" t="e">
        <f t="shared" si="56"/>
        <v>#DIV/0!</v>
      </c>
      <c r="AX226" s="235">
        <v>0</v>
      </c>
      <c r="AY226" s="235">
        <v>0</v>
      </c>
      <c r="AZ226" s="235">
        <v>0</v>
      </c>
      <c r="BA226" s="235">
        <v>0</v>
      </c>
      <c r="BB226" s="235">
        <v>0</v>
      </c>
      <c r="BC226" s="235">
        <v>0</v>
      </c>
      <c r="BD226" s="235">
        <v>0</v>
      </c>
      <c r="BE226" s="235">
        <v>0</v>
      </c>
      <c r="CP226" s="191"/>
      <c r="CR226" s="259"/>
      <c r="CT226" s="331"/>
    </row>
    <row r="227" spans="11:98" customFormat="1" ht="16">
      <c r="K227" s="216"/>
      <c r="L227" s="385"/>
      <c r="T227" s="87"/>
      <c r="U227" s="227" t="str">
        <f t="shared" si="49"/>
        <v>OK</v>
      </c>
      <c r="Z227" s="231" t="e">
        <f t="shared" si="50"/>
        <v>#DIV/0!</v>
      </c>
      <c r="AG227" s="231" t="e">
        <f t="shared" si="51"/>
        <v>#DIV/0!</v>
      </c>
      <c r="AH227" s="230">
        <f t="shared" si="52"/>
        <v>0</v>
      </c>
      <c r="AP227" s="234" t="e">
        <f t="shared" si="53"/>
        <v>#DIV/0!</v>
      </c>
      <c r="AQ227" s="235"/>
      <c r="AR227" s="256" t="e">
        <f t="shared" si="54"/>
        <v>#DIV/0!</v>
      </c>
      <c r="AS227" s="235"/>
      <c r="AT227" s="235"/>
      <c r="AU227" s="256" t="e">
        <f t="shared" si="55"/>
        <v>#DIV/0!</v>
      </c>
      <c r="AV227" s="235"/>
      <c r="AW227" s="256" t="e">
        <f t="shared" si="56"/>
        <v>#DIV/0!</v>
      </c>
      <c r="AX227" s="235">
        <v>0</v>
      </c>
      <c r="AY227" s="235">
        <v>0</v>
      </c>
      <c r="AZ227" s="235">
        <v>0</v>
      </c>
      <c r="BA227" s="235">
        <v>0</v>
      </c>
      <c r="BB227" s="235">
        <v>0</v>
      </c>
      <c r="BC227" s="235">
        <v>0</v>
      </c>
      <c r="BD227" s="235">
        <v>0</v>
      </c>
      <c r="BE227" s="235">
        <v>0</v>
      </c>
      <c r="CP227" s="191"/>
      <c r="CR227" s="259"/>
      <c r="CT227" s="331"/>
    </row>
    <row r="228" spans="11:98" customFormat="1" ht="16">
      <c r="K228" s="216"/>
      <c r="L228" s="385"/>
      <c r="T228" s="87"/>
      <c r="U228" s="227" t="str">
        <f t="shared" si="49"/>
        <v>OK</v>
      </c>
      <c r="Z228" s="231" t="e">
        <f t="shared" si="50"/>
        <v>#DIV/0!</v>
      </c>
      <c r="AG228" s="231" t="e">
        <f t="shared" si="51"/>
        <v>#DIV/0!</v>
      </c>
      <c r="AH228" s="230">
        <f t="shared" si="52"/>
        <v>0</v>
      </c>
      <c r="AP228" s="234" t="e">
        <f t="shared" si="53"/>
        <v>#DIV/0!</v>
      </c>
      <c r="AQ228" s="235"/>
      <c r="AR228" s="256" t="e">
        <f t="shared" si="54"/>
        <v>#DIV/0!</v>
      </c>
      <c r="AS228" s="235"/>
      <c r="AT228" s="235"/>
      <c r="AU228" s="256" t="e">
        <f t="shared" si="55"/>
        <v>#DIV/0!</v>
      </c>
      <c r="AV228" s="235"/>
      <c r="AW228" s="256" t="e">
        <f t="shared" si="56"/>
        <v>#DIV/0!</v>
      </c>
      <c r="AX228" s="235">
        <v>0</v>
      </c>
      <c r="AY228" s="235">
        <v>0</v>
      </c>
      <c r="AZ228" s="235">
        <v>0</v>
      </c>
      <c r="BA228" s="235">
        <v>0</v>
      </c>
      <c r="BB228" s="235">
        <v>0</v>
      </c>
      <c r="BC228" s="235">
        <v>0</v>
      </c>
      <c r="BD228" s="235">
        <v>0</v>
      </c>
      <c r="BE228" s="235">
        <v>0</v>
      </c>
      <c r="CP228" s="191"/>
      <c r="CR228" s="259"/>
      <c r="CT228" s="331"/>
    </row>
    <row r="229" spans="11:98" customFormat="1" ht="16">
      <c r="K229" s="216"/>
      <c r="L229" s="385"/>
      <c r="T229" s="87"/>
      <c r="U229" s="227" t="str">
        <f t="shared" si="49"/>
        <v>OK</v>
      </c>
      <c r="Z229" s="231" t="e">
        <f t="shared" si="50"/>
        <v>#DIV/0!</v>
      </c>
      <c r="AG229" s="231" t="e">
        <f t="shared" si="51"/>
        <v>#DIV/0!</v>
      </c>
      <c r="AH229" s="230">
        <f t="shared" si="52"/>
        <v>0</v>
      </c>
      <c r="AP229" s="234" t="e">
        <f t="shared" si="53"/>
        <v>#DIV/0!</v>
      </c>
      <c r="AQ229" s="235"/>
      <c r="AR229" s="256" t="e">
        <f t="shared" si="54"/>
        <v>#DIV/0!</v>
      </c>
      <c r="AS229" s="235"/>
      <c r="AT229" s="235"/>
      <c r="AU229" s="256" t="e">
        <f t="shared" si="55"/>
        <v>#DIV/0!</v>
      </c>
      <c r="AV229" s="235"/>
      <c r="AW229" s="256" t="e">
        <f t="shared" si="56"/>
        <v>#DIV/0!</v>
      </c>
      <c r="AX229" s="235">
        <v>0</v>
      </c>
      <c r="AY229" s="235">
        <v>0</v>
      </c>
      <c r="AZ229" s="235">
        <v>0</v>
      </c>
      <c r="BA229" s="235">
        <v>0</v>
      </c>
      <c r="BB229" s="235">
        <v>0</v>
      </c>
      <c r="BC229" s="235">
        <v>0</v>
      </c>
      <c r="BD229" s="235">
        <v>0</v>
      </c>
      <c r="BE229" s="235">
        <v>0</v>
      </c>
      <c r="CP229" s="191"/>
      <c r="CR229" s="259"/>
      <c r="CT229" s="331"/>
    </row>
    <row r="230" spans="11:98" customFormat="1" ht="16">
      <c r="K230" s="216"/>
      <c r="L230" s="385"/>
      <c r="T230" s="87"/>
      <c r="U230" s="227" t="str">
        <f t="shared" si="49"/>
        <v>OK</v>
      </c>
      <c r="Z230" s="231" t="e">
        <f t="shared" si="50"/>
        <v>#DIV/0!</v>
      </c>
      <c r="AG230" s="231" t="e">
        <f t="shared" si="51"/>
        <v>#DIV/0!</v>
      </c>
      <c r="AH230" s="230">
        <f t="shared" si="52"/>
        <v>0</v>
      </c>
      <c r="AP230" s="234" t="e">
        <f t="shared" si="53"/>
        <v>#DIV/0!</v>
      </c>
      <c r="AQ230" s="235"/>
      <c r="AR230" s="256" t="e">
        <f t="shared" si="54"/>
        <v>#DIV/0!</v>
      </c>
      <c r="AS230" s="235"/>
      <c r="AT230" s="235"/>
      <c r="AU230" s="256" t="e">
        <f t="shared" si="55"/>
        <v>#DIV/0!</v>
      </c>
      <c r="AV230" s="235"/>
      <c r="AW230" s="256" t="e">
        <f t="shared" si="56"/>
        <v>#DIV/0!</v>
      </c>
      <c r="AX230" s="235">
        <v>0</v>
      </c>
      <c r="AY230" s="235">
        <v>0</v>
      </c>
      <c r="AZ230" s="235">
        <v>0</v>
      </c>
      <c r="BA230" s="235">
        <v>0</v>
      </c>
      <c r="BB230" s="235">
        <v>0</v>
      </c>
      <c r="BC230" s="235">
        <v>0</v>
      </c>
      <c r="BD230" s="235">
        <v>0</v>
      </c>
      <c r="BE230" s="235">
        <v>0</v>
      </c>
      <c r="CP230" s="191"/>
      <c r="CR230" s="259"/>
      <c r="CT230" s="331"/>
    </row>
    <row r="231" spans="11:98" customFormat="1" ht="16">
      <c r="K231" s="216"/>
      <c r="L231" s="385"/>
      <c r="T231" s="87"/>
      <c r="U231" s="227" t="str">
        <f t="shared" si="49"/>
        <v>OK</v>
      </c>
      <c r="Z231" s="231" t="e">
        <f t="shared" si="50"/>
        <v>#DIV/0!</v>
      </c>
      <c r="AG231" s="231" t="e">
        <f t="shared" si="51"/>
        <v>#DIV/0!</v>
      </c>
      <c r="AH231" s="230">
        <f t="shared" si="52"/>
        <v>0</v>
      </c>
      <c r="AP231" s="234" t="e">
        <f t="shared" si="53"/>
        <v>#DIV/0!</v>
      </c>
      <c r="AQ231" s="235"/>
      <c r="AR231" s="256" t="e">
        <f t="shared" si="54"/>
        <v>#DIV/0!</v>
      </c>
      <c r="AS231" s="235"/>
      <c r="AT231" s="235"/>
      <c r="AU231" s="256" t="e">
        <f t="shared" si="55"/>
        <v>#DIV/0!</v>
      </c>
      <c r="AV231" s="235"/>
      <c r="AW231" s="256" t="e">
        <f t="shared" si="56"/>
        <v>#DIV/0!</v>
      </c>
      <c r="AX231" s="235">
        <v>0</v>
      </c>
      <c r="AY231" s="235">
        <v>0</v>
      </c>
      <c r="AZ231" s="235">
        <v>0</v>
      </c>
      <c r="BA231" s="235">
        <v>0</v>
      </c>
      <c r="BB231" s="235">
        <v>0</v>
      </c>
      <c r="BC231" s="235">
        <v>0</v>
      </c>
      <c r="BD231" s="235">
        <v>0</v>
      </c>
      <c r="BE231" s="235">
        <v>0</v>
      </c>
      <c r="CP231" s="191"/>
      <c r="CR231" s="259"/>
      <c r="CT231" s="331"/>
    </row>
    <row r="232" spans="11:98" customFormat="1" ht="16">
      <c r="K232" s="216"/>
      <c r="L232" s="385"/>
      <c r="T232" s="87"/>
      <c r="U232" s="227" t="str">
        <f t="shared" si="49"/>
        <v>OK</v>
      </c>
      <c r="Z232" s="231" t="e">
        <f t="shared" si="50"/>
        <v>#DIV/0!</v>
      </c>
      <c r="AG232" s="231" t="e">
        <f t="shared" si="51"/>
        <v>#DIV/0!</v>
      </c>
      <c r="AH232" s="230">
        <f t="shared" si="52"/>
        <v>0</v>
      </c>
      <c r="AP232" s="234" t="e">
        <f t="shared" si="53"/>
        <v>#DIV/0!</v>
      </c>
      <c r="AQ232" s="235"/>
      <c r="AR232" s="256" t="e">
        <f t="shared" si="54"/>
        <v>#DIV/0!</v>
      </c>
      <c r="AS232" s="235"/>
      <c r="AT232" s="235"/>
      <c r="AU232" s="256" t="e">
        <f t="shared" si="55"/>
        <v>#DIV/0!</v>
      </c>
      <c r="AV232" s="235"/>
      <c r="AW232" s="256" t="e">
        <f t="shared" si="56"/>
        <v>#DIV/0!</v>
      </c>
      <c r="AX232" s="235">
        <v>0</v>
      </c>
      <c r="AY232" s="235">
        <v>0</v>
      </c>
      <c r="AZ232" s="235">
        <v>0</v>
      </c>
      <c r="BA232" s="235">
        <v>0</v>
      </c>
      <c r="BB232" s="235">
        <v>0</v>
      </c>
      <c r="BC232" s="235">
        <v>0</v>
      </c>
      <c r="BD232" s="235">
        <v>0</v>
      </c>
      <c r="BE232" s="235">
        <v>0</v>
      </c>
      <c r="CP232" s="191"/>
      <c r="CR232" s="259"/>
      <c r="CT232" s="331"/>
    </row>
    <row r="233" spans="11:98" customFormat="1" ht="16">
      <c r="K233" s="216"/>
      <c r="L233" s="385"/>
      <c r="T233" s="87"/>
      <c r="U233" s="227" t="str">
        <f t="shared" si="49"/>
        <v>OK</v>
      </c>
      <c r="Z233" s="231" t="e">
        <f t="shared" si="50"/>
        <v>#DIV/0!</v>
      </c>
      <c r="AG233" s="231" t="e">
        <f t="shared" si="51"/>
        <v>#DIV/0!</v>
      </c>
      <c r="AH233" s="230">
        <f t="shared" si="52"/>
        <v>0</v>
      </c>
      <c r="AP233" s="234" t="e">
        <f t="shared" si="53"/>
        <v>#DIV/0!</v>
      </c>
      <c r="AQ233" s="235"/>
      <c r="AR233" s="256" t="e">
        <f t="shared" si="54"/>
        <v>#DIV/0!</v>
      </c>
      <c r="AS233" s="235"/>
      <c r="AT233" s="235"/>
      <c r="AU233" s="256" t="e">
        <f t="shared" si="55"/>
        <v>#DIV/0!</v>
      </c>
      <c r="AV233" s="235"/>
      <c r="AW233" s="256" t="e">
        <f t="shared" si="56"/>
        <v>#DIV/0!</v>
      </c>
      <c r="AX233" s="235">
        <v>0</v>
      </c>
      <c r="AY233" s="235">
        <v>0</v>
      </c>
      <c r="AZ233" s="235">
        <v>0</v>
      </c>
      <c r="BA233" s="235">
        <v>0</v>
      </c>
      <c r="BB233" s="235">
        <v>0</v>
      </c>
      <c r="BC233" s="235">
        <v>0</v>
      </c>
      <c r="BD233" s="235">
        <v>0</v>
      </c>
      <c r="BE233" s="235">
        <v>0</v>
      </c>
      <c r="CP233" s="191"/>
      <c r="CR233" s="259"/>
      <c r="CT233" s="331"/>
    </row>
    <row r="234" spans="11:98" customFormat="1" ht="16">
      <c r="K234" s="216"/>
      <c r="L234" s="385"/>
      <c r="T234" s="87"/>
      <c r="U234" s="227" t="str">
        <f t="shared" si="49"/>
        <v>OK</v>
      </c>
      <c r="Z234" s="231" t="e">
        <f t="shared" si="50"/>
        <v>#DIV/0!</v>
      </c>
      <c r="AG234" s="231" t="e">
        <f t="shared" si="51"/>
        <v>#DIV/0!</v>
      </c>
      <c r="AH234" s="230">
        <f t="shared" si="52"/>
        <v>0</v>
      </c>
      <c r="AP234" s="234" t="e">
        <f t="shared" si="53"/>
        <v>#DIV/0!</v>
      </c>
      <c r="AQ234" s="235"/>
      <c r="AR234" s="256" t="e">
        <f t="shared" si="54"/>
        <v>#DIV/0!</v>
      </c>
      <c r="AS234" s="235"/>
      <c r="AT234" s="235"/>
      <c r="AU234" s="256" t="e">
        <f t="shared" si="55"/>
        <v>#DIV/0!</v>
      </c>
      <c r="AV234" s="235"/>
      <c r="AW234" s="256" t="e">
        <f t="shared" si="56"/>
        <v>#DIV/0!</v>
      </c>
      <c r="AX234" s="235">
        <v>0</v>
      </c>
      <c r="AY234" s="235">
        <v>0</v>
      </c>
      <c r="AZ234" s="235">
        <v>0</v>
      </c>
      <c r="BA234" s="235">
        <v>0</v>
      </c>
      <c r="BB234" s="235">
        <v>0</v>
      </c>
      <c r="BC234" s="235">
        <v>0</v>
      </c>
      <c r="BD234" s="235">
        <v>0</v>
      </c>
      <c r="BE234" s="235">
        <v>0</v>
      </c>
      <c r="CP234" s="191"/>
      <c r="CR234" s="259"/>
      <c r="CT234" s="331"/>
    </row>
    <row r="235" spans="11:98" customFormat="1" ht="16">
      <c r="K235" s="216"/>
      <c r="L235" s="385"/>
      <c r="T235" s="87"/>
      <c r="U235" s="227" t="str">
        <f t="shared" si="49"/>
        <v>OK</v>
      </c>
      <c r="Z235" s="231" t="e">
        <f t="shared" si="50"/>
        <v>#DIV/0!</v>
      </c>
      <c r="AG235" s="231" t="e">
        <f t="shared" si="51"/>
        <v>#DIV/0!</v>
      </c>
      <c r="AH235" s="230">
        <f t="shared" si="52"/>
        <v>0</v>
      </c>
      <c r="AP235" s="234" t="e">
        <f t="shared" si="53"/>
        <v>#DIV/0!</v>
      </c>
      <c r="AQ235" s="235"/>
      <c r="AR235" s="256" t="e">
        <f t="shared" si="54"/>
        <v>#DIV/0!</v>
      </c>
      <c r="AS235" s="235"/>
      <c r="AT235" s="235"/>
      <c r="AU235" s="256" t="e">
        <f t="shared" si="55"/>
        <v>#DIV/0!</v>
      </c>
      <c r="AV235" s="235"/>
      <c r="AW235" s="256" t="e">
        <f t="shared" si="56"/>
        <v>#DIV/0!</v>
      </c>
      <c r="AX235" s="235">
        <v>0</v>
      </c>
      <c r="AY235" s="235">
        <v>0</v>
      </c>
      <c r="AZ235" s="235">
        <v>0</v>
      </c>
      <c r="BA235" s="235">
        <v>0</v>
      </c>
      <c r="BB235" s="235">
        <v>0</v>
      </c>
      <c r="BC235" s="235">
        <v>0</v>
      </c>
      <c r="BD235" s="235">
        <v>0</v>
      </c>
      <c r="BE235" s="235">
        <v>0</v>
      </c>
      <c r="CP235" s="191"/>
      <c r="CR235" s="259"/>
      <c r="CT235" s="331"/>
    </row>
    <row r="236" spans="11:98" customFormat="1" ht="16">
      <c r="K236" s="216"/>
      <c r="L236" s="385"/>
      <c r="T236" s="87"/>
      <c r="U236" s="227" t="str">
        <f t="shared" si="49"/>
        <v>OK</v>
      </c>
      <c r="Z236" s="231" t="e">
        <f t="shared" si="50"/>
        <v>#DIV/0!</v>
      </c>
      <c r="AG236" s="231" t="e">
        <f t="shared" si="51"/>
        <v>#DIV/0!</v>
      </c>
      <c r="AH236" s="230">
        <f t="shared" si="52"/>
        <v>0</v>
      </c>
      <c r="AP236" s="234" t="e">
        <f t="shared" si="53"/>
        <v>#DIV/0!</v>
      </c>
      <c r="AQ236" s="235"/>
      <c r="AR236" s="256" t="e">
        <f t="shared" si="54"/>
        <v>#DIV/0!</v>
      </c>
      <c r="AS236" s="235"/>
      <c r="AT236" s="235"/>
      <c r="AU236" s="256" t="e">
        <f t="shared" si="55"/>
        <v>#DIV/0!</v>
      </c>
      <c r="AV236" s="235"/>
      <c r="AW236" s="256" t="e">
        <f t="shared" si="56"/>
        <v>#DIV/0!</v>
      </c>
      <c r="AX236" s="235">
        <v>0</v>
      </c>
      <c r="AY236" s="235">
        <v>0</v>
      </c>
      <c r="AZ236" s="235">
        <v>0</v>
      </c>
      <c r="BA236" s="235">
        <v>0</v>
      </c>
      <c r="BB236" s="235">
        <v>0</v>
      </c>
      <c r="BC236" s="235">
        <v>0</v>
      </c>
      <c r="BD236" s="235">
        <v>0</v>
      </c>
      <c r="BE236" s="235">
        <v>0</v>
      </c>
      <c r="CP236" s="191"/>
      <c r="CR236" s="259"/>
      <c r="CT236" s="331"/>
    </row>
    <row r="237" spans="11:98" customFormat="1" ht="16">
      <c r="K237" s="216"/>
      <c r="L237" s="385"/>
      <c r="T237" s="87"/>
      <c r="U237" s="227" t="str">
        <f t="shared" si="49"/>
        <v>OK</v>
      </c>
      <c r="Z237" s="231" t="e">
        <f t="shared" si="50"/>
        <v>#DIV/0!</v>
      </c>
      <c r="AG237" s="231" t="e">
        <f t="shared" si="51"/>
        <v>#DIV/0!</v>
      </c>
      <c r="AH237" s="230">
        <f t="shared" si="52"/>
        <v>0</v>
      </c>
      <c r="AP237" s="234" t="e">
        <f t="shared" si="53"/>
        <v>#DIV/0!</v>
      </c>
      <c r="AQ237" s="235"/>
      <c r="AR237" s="256" t="e">
        <f t="shared" si="54"/>
        <v>#DIV/0!</v>
      </c>
      <c r="AS237" s="235"/>
      <c r="AT237" s="235"/>
      <c r="AU237" s="256" t="e">
        <f t="shared" si="55"/>
        <v>#DIV/0!</v>
      </c>
      <c r="AV237" s="235"/>
      <c r="AW237" s="256" t="e">
        <f t="shared" si="56"/>
        <v>#DIV/0!</v>
      </c>
      <c r="AX237" s="235">
        <v>0</v>
      </c>
      <c r="AY237" s="235">
        <v>0</v>
      </c>
      <c r="AZ237" s="235">
        <v>0</v>
      </c>
      <c r="BA237" s="235">
        <v>0</v>
      </c>
      <c r="BB237" s="235">
        <v>0</v>
      </c>
      <c r="BC237" s="235">
        <v>0</v>
      </c>
      <c r="BD237" s="235">
        <v>0</v>
      </c>
      <c r="BE237" s="235">
        <v>0</v>
      </c>
      <c r="CP237" s="191"/>
      <c r="CR237" s="259"/>
      <c r="CT237" s="331"/>
    </row>
    <row r="238" spans="11:98" customFormat="1" ht="16">
      <c r="K238" s="216"/>
      <c r="L238" s="385"/>
      <c r="T238" s="87"/>
      <c r="U238" s="227" t="str">
        <f t="shared" si="49"/>
        <v>OK</v>
      </c>
      <c r="Z238" s="231" t="e">
        <f t="shared" si="50"/>
        <v>#DIV/0!</v>
      </c>
      <c r="AG238" s="231" t="e">
        <f t="shared" si="51"/>
        <v>#DIV/0!</v>
      </c>
      <c r="AH238" s="230">
        <f t="shared" si="52"/>
        <v>0</v>
      </c>
      <c r="AP238" s="234" t="e">
        <f t="shared" si="53"/>
        <v>#DIV/0!</v>
      </c>
      <c r="AQ238" s="235"/>
      <c r="AR238" s="256" t="e">
        <f t="shared" si="54"/>
        <v>#DIV/0!</v>
      </c>
      <c r="AS238" s="235"/>
      <c r="AT238" s="235"/>
      <c r="AU238" s="256" t="e">
        <f t="shared" si="55"/>
        <v>#DIV/0!</v>
      </c>
      <c r="AV238" s="235"/>
      <c r="AW238" s="256" t="e">
        <f t="shared" si="56"/>
        <v>#DIV/0!</v>
      </c>
      <c r="AX238" s="235">
        <v>0</v>
      </c>
      <c r="AY238" s="235">
        <v>0</v>
      </c>
      <c r="AZ238" s="235">
        <v>0</v>
      </c>
      <c r="BA238" s="235">
        <v>0</v>
      </c>
      <c r="BB238" s="235">
        <v>0</v>
      </c>
      <c r="BC238" s="235">
        <v>0</v>
      </c>
      <c r="BD238" s="235">
        <v>0</v>
      </c>
      <c r="BE238" s="235">
        <v>0</v>
      </c>
      <c r="CP238" s="191"/>
      <c r="CR238" s="259"/>
      <c r="CT238" s="331"/>
    </row>
    <row r="239" spans="11:98" customFormat="1" ht="16">
      <c r="K239" s="216"/>
      <c r="L239" s="385"/>
      <c r="T239" s="87"/>
      <c r="U239" s="227" t="str">
        <f t="shared" si="49"/>
        <v>OK</v>
      </c>
      <c r="Z239" s="231" t="e">
        <f t="shared" si="50"/>
        <v>#DIV/0!</v>
      </c>
      <c r="AG239" s="231" t="e">
        <f t="shared" si="51"/>
        <v>#DIV/0!</v>
      </c>
      <c r="AH239" s="230">
        <f t="shared" si="52"/>
        <v>0</v>
      </c>
      <c r="AP239" s="234" t="e">
        <f t="shared" si="53"/>
        <v>#DIV/0!</v>
      </c>
      <c r="AQ239" s="235"/>
      <c r="AR239" s="256" t="e">
        <f t="shared" si="54"/>
        <v>#DIV/0!</v>
      </c>
      <c r="AS239" s="235"/>
      <c r="AT239" s="235"/>
      <c r="AU239" s="256" t="e">
        <f t="shared" si="55"/>
        <v>#DIV/0!</v>
      </c>
      <c r="AV239" s="235"/>
      <c r="AW239" s="256" t="e">
        <f t="shared" si="56"/>
        <v>#DIV/0!</v>
      </c>
      <c r="AX239" s="235">
        <v>0</v>
      </c>
      <c r="AY239" s="235">
        <v>0</v>
      </c>
      <c r="AZ239" s="235">
        <v>0</v>
      </c>
      <c r="BA239" s="235">
        <v>0</v>
      </c>
      <c r="BB239" s="235">
        <v>0</v>
      </c>
      <c r="BC239" s="235">
        <v>0</v>
      </c>
      <c r="BD239" s="235">
        <v>0</v>
      </c>
      <c r="BE239" s="235">
        <v>0</v>
      </c>
      <c r="CP239" s="191"/>
      <c r="CR239" s="259"/>
      <c r="CT239" s="331"/>
    </row>
    <row r="240" spans="11:98" customFormat="1" ht="16">
      <c r="K240" s="216"/>
      <c r="L240" s="385"/>
      <c r="T240" s="87"/>
      <c r="U240" s="227" t="str">
        <f t="shared" si="49"/>
        <v>OK</v>
      </c>
      <c r="Z240" s="231" t="e">
        <f t="shared" si="50"/>
        <v>#DIV/0!</v>
      </c>
      <c r="AG240" s="231" t="e">
        <f t="shared" si="51"/>
        <v>#DIV/0!</v>
      </c>
      <c r="AH240" s="230">
        <f t="shared" si="52"/>
        <v>0</v>
      </c>
      <c r="AP240" s="234" t="e">
        <f t="shared" si="53"/>
        <v>#DIV/0!</v>
      </c>
      <c r="AQ240" s="235"/>
      <c r="AR240" s="256" t="e">
        <f t="shared" si="54"/>
        <v>#DIV/0!</v>
      </c>
      <c r="AS240" s="235"/>
      <c r="AT240" s="235"/>
      <c r="AU240" s="256" t="e">
        <f t="shared" si="55"/>
        <v>#DIV/0!</v>
      </c>
      <c r="AV240" s="235"/>
      <c r="AW240" s="256" t="e">
        <f t="shared" si="56"/>
        <v>#DIV/0!</v>
      </c>
      <c r="AX240" s="235">
        <v>0</v>
      </c>
      <c r="AY240" s="235">
        <v>0</v>
      </c>
      <c r="AZ240" s="235">
        <v>0</v>
      </c>
      <c r="BA240" s="235">
        <v>0</v>
      </c>
      <c r="BB240" s="235">
        <v>0</v>
      </c>
      <c r="BC240" s="235">
        <v>0</v>
      </c>
      <c r="BD240" s="235">
        <v>0</v>
      </c>
      <c r="BE240" s="235">
        <v>0</v>
      </c>
      <c r="CP240" s="191"/>
      <c r="CR240" s="259"/>
      <c r="CT240" s="331"/>
    </row>
    <row r="241" spans="11:98" customFormat="1" ht="16">
      <c r="K241" s="216"/>
      <c r="L241" s="385"/>
      <c r="T241" s="87"/>
      <c r="U241" s="227" t="str">
        <f t="shared" si="49"/>
        <v>OK</v>
      </c>
      <c r="Z241" s="231" t="e">
        <f t="shared" si="50"/>
        <v>#DIV/0!</v>
      </c>
      <c r="AG241" s="231" t="e">
        <f t="shared" si="51"/>
        <v>#DIV/0!</v>
      </c>
      <c r="AH241" s="230">
        <f t="shared" si="52"/>
        <v>0</v>
      </c>
      <c r="AP241" s="234" t="e">
        <f t="shared" si="53"/>
        <v>#DIV/0!</v>
      </c>
      <c r="AQ241" s="235"/>
      <c r="AR241" s="256" t="e">
        <f t="shared" si="54"/>
        <v>#DIV/0!</v>
      </c>
      <c r="AS241" s="235"/>
      <c r="AT241" s="235"/>
      <c r="AU241" s="256" t="e">
        <f t="shared" si="55"/>
        <v>#DIV/0!</v>
      </c>
      <c r="AV241" s="235"/>
      <c r="AW241" s="256" t="e">
        <f t="shared" si="56"/>
        <v>#DIV/0!</v>
      </c>
      <c r="AX241" s="235">
        <v>0</v>
      </c>
      <c r="AY241" s="235">
        <v>0</v>
      </c>
      <c r="AZ241" s="235">
        <v>0</v>
      </c>
      <c r="BA241" s="235">
        <v>0</v>
      </c>
      <c r="BB241" s="235">
        <v>0</v>
      </c>
      <c r="BC241" s="235">
        <v>0</v>
      </c>
      <c r="BD241" s="235">
        <v>0</v>
      </c>
      <c r="BE241" s="235">
        <v>0</v>
      </c>
      <c r="CP241" s="191"/>
      <c r="CR241" s="259"/>
      <c r="CT241" s="331"/>
    </row>
    <row r="242" spans="11:98" customFormat="1" ht="16">
      <c r="K242" s="216"/>
      <c r="L242" s="385"/>
      <c r="T242" s="87"/>
      <c r="U242" s="227" t="str">
        <f t="shared" si="49"/>
        <v>OK</v>
      </c>
      <c r="Z242" s="231" t="e">
        <f t="shared" si="50"/>
        <v>#DIV/0!</v>
      </c>
      <c r="AG242" s="231" t="e">
        <f t="shared" si="51"/>
        <v>#DIV/0!</v>
      </c>
      <c r="AH242" s="230">
        <f t="shared" si="52"/>
        <v>0</v>
      </c>
      <c r="AP242" s="234" t="e">
        <f t="shared" si="53"/>
        <v>#DIV/0!</v>
      </c>
      <c r="AQ242" s="235"/>
      <c r="AR242" s="256" t="e">
        <f t="shared" si="54"/>
        <v>#DIV/0!</v>
      </c>
      <c r="AS242" s="235"/>
      <c r="AT242" s="235"/>
      <c r="AU242" s="256" t="e">
        <f t="shared" si="55"/>
        <v>#DIV/0!</v>
      </c>
      <c r="AV242" s="235"/>
      <c r="AW242" s="256" t="e">
        <f t="shared" si="56"/>
        <v>#DIV/0!</v>
      </c>
      <c r="AX242" s="235">
        <v>0</v>
      </c>
      <c r="AY242" s="235">
        <v>0</v>
      </c>
      <c r="AZ242" s="235">
        <v>0</v>
      </c>
      <c r="BA242" s="235">
        <v>0</v>
      </c>
      <c r="BB242" s="235">
        <v>0</v>
      </c>
      <c r="BC242" s="235">
        <v>0</v>
      </c>
      <c r="BD242" s="235">
        <v>0</v>
      </c>
      <c r="BE242" s="235">
        <v>0</v>
      </c>
      <c r="CP242" s="191"/>
      <c r="CR242" s="259"/>
      <c r="CT242" s="331"/>
    </row>
    <row r="243" spans="11:98" customFormat="1" ht="16">
      <c r="K243" s="216"/>
      <c r="L243" s="385"/>
      <c r="T243" s="87"/>
      <c r="U243" s="227" t="str">
        <f t="shared" si="49"/>
        <v>OK</v>
      </c>
      <c r="Z243" s="231" t="e">
        <f t="shared" si="50"/>
        <v>#DIV/0!</v>
      </c>
      <c r="AG243" s="231" t="e">
        <f t="shared" si="51"/>
        <v>#DIV/0!</v>
      </c>
      <c r="AH243" s="230">
        <f t="shared" si="52"/>
        <v>0</v>
      </c>
      <c r="AP243" s="234" t="e">
        <f t="shared" si="53"/>
        <v>#DIV/0!</v>
      </c>
      <c r="AQ243" s="235"/>
      <c r="AR243" s="256" t="e">
        <f t="shared" si="54"/>
        <v>#DIV/0!</v>
      </c>
      <c r="AS243" s="235"/>
      <c r="AT243" s="235"/>
      <c r="AU243" s="256" t="e">
        <f t="shared" si="55"/>
        <v>#DIV/0!</v>
      </c>
      <c r="AV243" s="235"/>
      <c r="AW243" s="256" t="e">
        <f t="shared" si="56"/>
        <v>#DIV/0!</v>
      </c>
      <c r="AX243" s="235">
        <v>0</v>
      </c>
      <c r="AY243" s="235">
        <v>0</v>
      </c>
      <c r="AZ243" s="235">
        <v>0</v>
      </c>
      <c r="BA243" s="235">
        <v>0</v>
      </c>
      <c r="BB243" s="235">
        <v>0</v>
      </c>
      <c r="BC243" s="235">
        <v>0</v>
      </c>
      <c r="BD243" s="235">
        <v>0</v>
      </c>
      <c r="BE243" s="235">
        <v>0</v>
      </c>
      <c r="CP243" s="191"/>
      <c r="CR243" s="259"/>
      <c r="CT243" s="331"/>
    </row>
    <row r="244" spans="11:98" customFormat="1" ht="16">
      <c r="K244" s="216"/>
      <c r="L244" s="385"/>
      <c r="T244" s="87"/>
      <c r="U244" s="227" t="str">
        <f t="shared" si="49"/>
        <v>OK</v>
      </c>
      <c r="Z244" s="231" t="e">
        <f t="shared" si="50"/>
        <v>#DIV/0!</v>
      </c>
      <c r="AG244" s="231" t="e">
        <f t="shared" si="51"/>
        <v>#DIV/0!</v>
      </c>
      <c r="AH244" s="230">
        <f t="shared" si="52"/>
        <v>0</v>
      </c>
      <c r="AP244" s="234" t="e">
        <f t="shared" si="53"/>
        <v>#DIV/0!</v>
      </c>
      <c r="AQ244" s="235"/>
      <c r="AR244" s="256" t="e">
        <f t="shared" si="54"/>
        <v>#DIV/0!</v>
      </c>
      <c r="AS244" s="235"/>
      <c r="AT244" s="235"/>
      <c r="AU244" s="256" t="e">
        <f t="shared" si="55"/>
        <v>#DIV/0!</v>
      </c>
      <c r="AV244" s="235"/>
      <c r="AW244" s="256" t="e">
        <f t="shared" si="56"/>
        <v>#DIV/0!</v>
      </c>
      <c r="AX244" s="235">
        <v>0</v>
      </c>
      <c r="AY244" s="235">
        <v>0</v>
      </c>
      <c r="AZ244" s="235">
        <v>0</v>
      </c>
      <c r="BA244" s="235">
        <v>0</v>
      </c>
      <c r="BB244" s="235">
        <v>0</v>
      </c>
      <c r="BC244" s="235">
        <v>0</v>
      </c>
      <c r="BD244" s="235">
        <v>0</v>
      </c>
      <c r="BE244" s="235">
        <v>0</v>
      </c>
      <c r="CP244" s="191"/>
      <c r="CR244" s="259"/>
      <c r="CT244" s="331"/>
    </row>
    <row r="245" spans="11:98" customFormat="1" ht="16">
      <c r="K245" s="216"/>
      <c r="L245" s="385"/>
      <c r="T245" s="87"/>
      <c r="U245" s="227" t="str">
        <f t="shared" si="49"/>
        <v>OK</v>
      </c>
      <c r="Z245" s="231" t="e">
        <f t="shared" si="50"/>
        <v>#DIV/0!</v>
      </c>
      <c r="AG245" s="231" t="e">
        <f t="shared" si="51"/>
        <v>#DIV/0!</v>
      </c>
      <c r="AH245" s="230">
        <f t="shared" si="52"/>
        <v>0</v>
      </c>
      <c r="AP245" s="234" t="e">
        <f t="shared" si="53"/>
        <v>#DIV/0!</v>
      </c>
      <c r="AQ245" s="235"/>
      <c r="AR245" s="256" t="e">
        <f t="shared" si="54"/>
        <v>#DIV/0!</v>
      </c>
      <c r="AS245" s="235"/>
      <c r="AT245" s="235"/>
      <c r="AU245" s="256" t="e">
        <f t="shared" si="55"/>
        <v>#DIV/0!</v>
      </c>
      <c r="AV245" s="235"/>
      <c r="AW245" s="256" t="e">
        <f t="shared" si="56"/>
        <v>#DIV/0!</v>
      </c>
      <c r="AX245" s="235">
        <v>0</v>
      </c>
      <c r="AY245" s="235">
        <v>0</v>
      </c>
      <c r="AZ245" s="235">
        <v>0</v>
      </c>
      <c r="BA245" s="235">
        <v>0</v>
      </c>
      <c r="BB245" s="235">
        <v>0</v>
      </c>
      <c r="BC245" s="235">
        <v>0</v>
      </c>
      <c r="BD245" s="235">
        <v>0</v>
      </c>
      <c r="BE245" s="235">
        <v>0</v>
      </c>
      <c r="CP245" s="191"/>
      <c r="CR245" s="259"/>
      <c r="CT245" s="331"/>
    </row>
    <row r="246" spans="11:98" customFormat="1" ht="16">
      <c r="K246" s="216"/>
      <c r="L246" s="385"/>
      <c r="T246" s="87"/>
      <c r="U246" s="227" t="str">
        <f t="shared" si="49"/>
        <v>OK</v>
      </c>
      <c r="Z246" s="231" t="e">
        <f t="shared" si="50"/>
        <v>#DIV/0!</v>
      </c>
      <c r="AG246" s="231" t="e">
        <f t="shared" si="51"/>
        <v>#DIV/0!</v>
      </c>
      <c r="AH246" s="230">
        <f t="shared" si="52"/>
        <v>0</v>
      </c>
      <c r="AP246" s="234" t="e">
        <f t="shared" si="53"/>
        <v>#DIV/0!</v>
      </c>
      <c r="AQ246" s="235"/>
      <c r="AR246" s="256" t="e">
        <f t="shared" si="54"/>
        <v>#DIV/0!</v>
      </c>
      <c r="AS246" s="235"/>
      <c r="AT246" s="235"/>
      <c r="AU246" s="256" t="e">
        <f t="shared" si="55"/>
        <v>#DIV/0!</v>
      </c>
      <c r="AV246" s="235"/>
      <c r="AW246" s="256" t="e">
        <f t="shared" si="56"/>
        <v>#DIV/0!</v>
      </c>
      <c r="AX246" s="235">
        <v>0</v>
      </c>
      <c r="AY246" s="235">
        <v>0</v>
      </c>
      <c r="AZ246" s="235">
        <v>0</v>
      </c>
      <c r="BA246" s="235">
        <v>0</v>
      </c>
      <c r="BB246" s="235">
        <v>0</v>
      </c>
      <c r="BC246" s="235">
        <v>0</v>
      </c>
      <c r="BD246" s="235">
        <v>0</v>
      </c>
      <c r="BE246" s="235">
        <v>0</v>
      </c>
      <c r="CP246" s="191"/>
      <c r="CR246" s="259"/>
      <c r="CT246" s="331"/>
    </row>
    <row r="247" spans="11:98" customFormat="1" ht="16">
      <c r="K247" s="216"/>
      <c r="L247" s="385"/>
      <c r="T247" s="87"/>
      <c r="U247" s="227" t="str">
        <f t="shared" si="49"/>
        <v>OK</v>
      </c>
      <c r="Z247" s="231" t="e">
        <f t="shared" si="50"/>
        <v>#DIV/0!</v>
      </c>
      <c r="AG247" s="231" t="e">
        <f t="shared" si="51"/>
        <v>#DIV/0!</v>
      </c>
      <c r="AH247" s="230">
        <f t="shared" si="52"/>
        <v>0</v>
      </c>
      <c r="AP247" s="234" t="e">
        <f t="shared" si="53"/>
        <v>#DIV/0!</v>
      </c>
      <c r="AQ247" s="235"/>
      <c r="AR247" s="256" t="e">
        <f t="shared" si="54"/>
        <v>#DIV/0!</v>
      </c>
      <c r="AS247" s="235"/>
      <c r="AT247" s="235"/>
      <c r="AU247" s="256" t="e">
        <f t="shared" si="55"/>
        <v>#DIV/0!</v>
      </c>
      <c r="AV247" s="235"/>
      <c r="AW247" s="256" t="e">
        <f t="shared" si="56"/>
        <v>#DIV/0!</v>
      </c>
      <c r="AX247" s="235">
        <v>0</v>
      </c>
      <c r="AY247" s="235">
        <v>0</v>
      </c>
      <c r="AZ247" s="235">
        <v>0</v>
      </c>
      <c r="BA247" s="235">
        <v>0</v>
      </c>
      <c r="BB247" s="235">
        <v>0</v>
      </c>
      <c r="BC247" s="235">
        <v>0</v>
      </c>
      <c r="BD247" s="235">
        <v>0</v>
      </c>
      <c r="BE247" s="235">
        <v>0</v>
      </c>
      <c r="CP247" s="191"/>
      <c r="CR247" s="259"/>
      <c r="CT247" s="331"/>
    </row>
    <row r="248" spans="11:98" customFormat="1" ht="16">
      <c r="K248" s="216"/>
      <c r="L248" s="385"/>
      <c r="T248" s="87"/>
      <c r="U248" s="227" t="str">
        <f t="shared" si="49"/>
        <v>OK</v>
      </c>
      <c r="Z248" s="231" t="e">
        <f t="shared" si="50"/>
        <v>#DIV/0!</v>
      </c>
      <c r="AG248" s="231" t="e">
        <f t="shared" si="51"/>
        <v>#DIV/0!</v>
      </c>
      <c r="AH248" s="230">
        <f t="shared" si="52"/>
        <v>0</v>
      </c>
      <c r="AP248" s="234" t="e">
        <f t="shared" si="53"/>
        <v>#DIV/0!</v>
      </c>
      <c r="AQ248" s="235"/>
      <c r="AR248" s="256" t="e">
        <f t="shared" si="54"/>
        <v>#DIV/0!</v>
      </c>
      <c r="AS248" s="235"/>
      <c r="AT248" s="235"/>
      <c r="AU248" s="256" t="e">
        <f t="shared" si="55"/>
        <v>#DIV/0!</v>
      </c>
      <c r="AV248" s="235"/>
      <c r="AW248" s="256" t="e">
        <f t="shared" si="56"/>
        <v>#DIV/0!</v>
      </c>
      <c r="AX248" s="235">
        <v>0</v>
      </c>
      <c r="AY248" s="235">
        <v>0</v>
      </c>
      <c r="AZ248" s="235">
        <v>0</v>
      </c>
      <c r="BA248" s="235">
        <v>0</v>
      </c>
      <c r="BB248" s="235">
        <v>0</v>
      </c>
      <c r="BC248" s="235">
        <v>0</v>
      </c>
      <c r="BD248" s="235">
        <v>0</v>
      </c>
      <c r="BE248" s="235">
        <v>0</v>
      </c>
      <c r="CP248" s="191"/>
      <c r="CR248" s="259"/>
      <c r="CT248" s="331"/>
    </row>
    <row r="249" spans="11:98" customFormat="1" ht="16">
      <c r="K249" s="216"/>
      <c r="L249" s="385"/>
      <c r="T249" s="87"/>
      <c r="U249" s="227" t="str">
        <f t="shared" si="49"/>
        <v>OK</v>
      </c>
      <c r="Z249" s="231" t="e">
        <f t="shared" si="50"/>
        <v>#DIV/0!</v>
      </c>
      <c r="AG249" s="231" t="e">
        <f t="shared" si="51"/>
        <v>#DIV/0!</v>
      </c>
      <c r="AH249" s="230">
        <f t="shared" si="52"/>
        <v>0</v>
      </c>
      <c r="AP249" s="234" t="e">
        <f t="shared" si="53"/>
        <v>#DIV/0!</v>
      </c>
      <c r="AQ249" s="235"/>
      <c r="AR249" s="256" t="e">
        <f t="shared" si="54"/>
        <v>#DIV/0!</v>
      </c>
      <c r="AS249" s="235"/>
      <c r="AT249" s="235"/>
      <c r="AU249" s="256" t="e">
        <f t="shared" si="55"/>
        <v>#DIV/0!</v>
      </c>
      <c r="AV249" s="235"/>
      <c r="AW249" s="256" t="e">
        <f t="shared" si="56"/>
        <v>#DIV/0!</v>
      </c>
      <c r="AX249" s="235">
        <v>0</v>
      </c>
      <c r="AY249" s="235">
        <v>0</v>
      </c>
      <c r="AZ249" s="235">
        <v>0</v>
      </c>
      <c r="BA249" s="235">
        <v>0</v>
      </c>
      <c r="BB249" s="235">
        <v>0</v>
      </c>
      <c r="BC249" s="235">
        <v>0</v>
      </c>
      <c r="BD249" s="235">
        <v>0</v>
      </c>
      <c r="BE249" s="235">
        <v>0</v>
      </c>
      <c r="CP249" s="191"/>
      <c r="CR249" s="259"/>
      <c r="CT249" s="331"/>
    </row>
    <row r="250" spans="11:98" customFormat="1" ht="16">
      <c r="K250" s="216"/>
      <c r="L250" s="385"/>
      <c r="T250" s="87"/>
      <c r="U250" s="227" t="str">
        <f t="shared" ref="U250:U313" si="57">IF(T250=AA250,"OK","ERR")</f>
        <v>OK</v>
      </c>
      <c r="Z250" s="231" t="e">
        <f t="shared" si="50"/>
        <v>#DIV/0!</v>
      </c>
      <c r="AG250" s="231" t="e">
        <f t="shared" si="51"/>
        <v>#DIV/0!</v>
      </c>
      <c r="AH250" s="230">
        <f t="shared" si="52"/>
        <v>0</v>
      </c>
      <c r="AP250" s="234" t="e">
        <f t="shared" si="53"/>
        <v>#DIV/0!</v>
      </c>
      <c r="AQ250" s="235"/>
      <c r="AR250" s="256" t="e">
        <f t="shared" si="54"/>
        <v>#DIV/0!</v>
      </c>
      <c r="AS250" s="235"/>
      <c r="AT250" s="235"/>
      <c r="AU250" s="256" t="e">
        <f t="shared" si="55"/>
        <v>#DIV/0!</v>
      </c>
      <c r="AV250" s="235"/>
      <c r="AW250" s="256" t="e">
        <f t="shared" si="56"/>
        <v>#DIV/0!</v>
      </c>
      <c r="AX250" s="235">
        <v>0</v>
      </c>
      <c r="AY250" s="235">
        <v>0</v>
      </c>
      <c r="AZ250" s="235">
        <v>0</v>
      </c>
      <c r="BA250" s="235">
        <v>0</v>
      </c>
      <c r="BB250" s="235">
        <v>0</v>
      </c>
      <c r="BC250" s="235">
        <v>0</v>
      </c>
      <c r="BD250" s="235">
        <v>0</v>
      </c>
      <c r="BE250" s="235">
        <v>0</v>
      </c>
      <c r="CP250" s="191"/>
      <c r="CR250" s="259"/>
      <c r="CT250" s="331"/>
    </row>
    <row r="251" spans="11:98" customFormat="1" ht="16">
      <c r="K251" s="216"/>
      <c r="L251" s="385"/>
      <c r="T251" s="87"/>
      <c r="U251" s="227" t="str">
        <f t="shared" si="57"/>
        <v>OK</v>
      </c>
      <c r="Z251" s="231" t="e">
        <f t="shared" ref="Z251:Z314" si="58">Y251/V251</f>
        <v>#DIV/0!</v>
      </c>
      <c r="AG251" s="231" t="e">
        <f t="shared" ref="AG251:AG314" si="59">AF251/Y251</f>
        <v>#DIV/0!</v>
      </c>
      <c r="AH251" s="230">
        <f t="shared" ref="AH251:AH314" si="60">AB251+AD251+AF251</f>
        <v>0</v>
      </c>
      <c r="AP251" s="234" t="e">
        <f t="shared" si="53"/>
        <v>#DIV/0!</v>
      </c>
      <c r="AQ251" s="235"/>
      <c r="AR251" s="256" t="e">
        <f t="shared" si="54"/>
        <v>#DIV/0!</v>
      </c>
      <c r="AS251" s="235"/>
      <c r="AT251" s="235"/>
      <c r="AU251" s="256" t="e">
        <f t="shared" si="55"/>
        <v>#DIV/0!</v>
      </c>
      <c r="AV251" s="235"/>
      <c r="AW251" s="256" t="e">
        <f t="shared" si="56"/>
        <v>#DIV/0!</v>
      </c>
      <c r="AX251" s="235">
        <v>0</v>
      </c>
      <c r="AY251" s="235">
        <v>0</v>
      </c>
      <c r="AZ251" s="235">
        <v>0</v>
      </c>
      <c r="BA251" s="235">
        <v>0</v>
      </c>
      <c r="BB251" s="235">
        <v>0</v>
      </c>
      <c r="BC251" s="235">
        <v>0</v>
      </c>
      <c r="BD251" s="235">
        <v>0</v>
      </c>
      <c r="BE251" s="235">
        <v>0</v>
      </c>
      <c r="CP251" s="191"/>
      <c r="CR251" s="259"/>
      <c r="CT251" s="331"/>
    </row>
    <row r="252" spans="11:98" customFormat="1" ht="16">
      <c r="K252" s="216"/>
      <c r="L252" s="385"/>
      <c r="T252" s="87"/>
      <c r="U252" s="227" t="str">
        <f t="shared" si="57"/>
        <v>OK</v>
      </c>
      <c r="Z252" s="231" t="e">
        <f t="shared" si="58"/>
        <v>#DIV/0!</v>
      </c>
      <c r="AG252" s="231" t="e">
        <f t="shared" si="59"/>
        <v>#DIV/0!</v>
      </c>
      <c r="AH252" s="230">
        <f t="shared" si="60"/>
        <v>0</v>
      </c>
      <c r="AP252" s="234" t="e">
        <f t="shared" si="53"/>
        <v>#DIV/0!</v>
      </c>
      <c r="AQ252" s="235"/>
      <c r="AR252" s="256" t="e">
        <f t="shared" si="54"/>
        <v>#DIV/0!</v>
      </c>
      <c r="AS252" s="235"/>
      <c r="AT252" s="235"/>
      <c r="AU252" s="256" t="e">
        <f t="shared" si="55"/>
        <v>#DIV/0!</v>
      </c>
      <c r="AV252" s="235"/>
      <c r="AW252" s="256" t="e">
        <f t="shared" si="56"/>
        <v>#DIV/0!</v>
      </c>
      <c r="AX252" s="235">
        <v>0</v>
      </c>
      <c r="AY252" s="235">
        <v>0</v>
      </c>
      <c r="AZ252" s="235">
        <v>0</v>
      </c>
      <c r="BA252" s="235">
        <v>0</v>
      </c>
      <c r="BB252" s="235">
        <v>0</v>
      </c>
      <c r="BC252" s="235">
        <v>0</v>
      </c>
      <c r="BD252" s="235">
        <v>0</v>
      </c>
      <c r="BE252" s="235">
        <v>0</v>
      </c>
      <c r="CP252" s="191"/>
      <c r="CR252" s="259"/>
      <c r="CT252" s="331"/>
    </row>
    <row r="253" spans="11:98" customFormat="1" ht="16">
      <c r="K253" s="216"/>
      <c r="L253" s="385"/>
      <c r="T253" s="87"/>
      <c r="U253" s="227" t="str">
        <f t="shared" si="57"/>
        <v>OK</v>
      </c>
      <c r="Z253" s="231" t="e">
        <f t="shared" si="58"/>
        <v>#DIV/0!</v>
      </c>
      <c r="AG253" s="231" t="e">
        <f t="shared" si="59"/>
        <v>#DIV/0!</v>
      </c>
      <c r="AH253" s="230">
        <f t="shared" si="60"/>
        <v>0</v>
      </c>
      <c r="AP253" s="234" t="e">
        <f t="shared" si="53"/>
        <v>#DIV/0!</v>
      </c>
      <c r="AQ253" s="235"/>
      <c r="AR253" s="256" t="e">
        <f t="shared" si="54"/>
        <v>#DIV/0!</v>
      </c>
      <c r="AS253" s="235"/>
      <c r="AT253" s="235"/>
      <c r="AU253" s="256" t="e">
        <f t="shared" si="55"/>
        <v>#DIV/0!</v>
      </c>
      <c r="AV253" s="235"/>
      <c r="AW253" s="256" t="e">
        <f t="shared" si="56"/>
        <v>#DIV/0!</v>
      </c>
      <c r="AX253" s="235">
        <v>0</v>
      </c>
      <c r="AY253" s="235">
        <v>0</v>
      </c>
      <c r="AZ253" s="235">
        <v>0</v>
      </c>
      <c r="BA253" s="235">
        <v>0</v>
      </c>
      <c r="BB253" s="235">
        <v>0</v>
      </c>
      <c r="BC253" s="235">
        <v>0</v>
      </c>
      <c r="BD253" s="235">
        <v>0</v>
      </c>
      <c r="BE253" s="235">
        <v>0</v>
      </c>
      <c r="CP253" s="191"/>
      <c r="CR253" s="259"/>
      <c r="CT253" s="331"/>
    </row>
    <row r="254" spans="11:98" customFormat="1" ht="16">
      <c r="K254" s="216"/>
      <c r="L254" s="385"/>
      <c r="T254" s="87"/>
      <c r="U254" s="227" t="str">
        <f t="shared" si="57"/>
        <v>OK</v>
      </c>
      <c r="Z254" s="231" t="e">
        <f t="shared" si="58"/>
        <v>#DIV/0!</v>
      </c>
      <c r="AG254" s="231" t="e">
        <f t="shared" si="59"/>
        <v>#DIV/0!</v>
      </c>
      <c r="AH254" s="230">
        <f t="shared" si="60"/>
        <v>0</v>
      </c>
      <c r="AP254" s="234" t="e">
        <f t="shared" si="53"/>
        <v>#DIV/0!</v>
      </c>
      <c r="AQ254" s="235"/>
      <c r="AR254" s="256" t="e">
        <f t="shared" si="54"/>
        <v>#DIV/0!</v>
      </c>
      <c r="AS254" s="235"/>
      <c r="AT254" s="235"/>
      <c r="AU254" s="256" t="e">
        <f t="shared" si="55"/>
        <v>#DIV/0!</v>
      </c>
      <c r="AV254" s="235"/>
      <c r="AW254" s="256" t="e">
        <f t="shared" si="56"/>
        <v>#DIV/0!</v>
      </c>
      <c r="AX254" s="235">
        <v>0</v>
      </c>
      <c r="AY254" s="235">
        <v>0</v>
      </c>
      <c r="AZ254" s="235">
        <v>0</v>
      </c>
      <c r="BA254" s="235">
        <v>0</v>
      </c>
      <c r="BB254" s="235">
        <v>0</v>
      </c>
      <c r="BC254" s="235">
        <v>0</v>
      </c>
      <c r="BD254" s="235">
        <v>0</v>
      </c>
      <c r="BE254" s="235">
        <v>0</v>
      </c>
      <c r="CP254" s="191"/>
      <c r="CR254" s="259"/>
      <c r="CT254" s="331"/>
    </row>
    <row r="255" spans="11:98" customFormat="1" ht="16">
      <c r="K255" s="216"/>
      <c r="L255" s="385"/>
      <c r="T255" s="87"/>
      <c r="U255" s="227" t="str">
        <f t="shared" si="57"/>
        <v>OK</v>
      </c>
      <c r="Z255" s="231" t="e">
        <f t="shared" si="58"/>
        <v>#DIV/0!</v>
      </c>
      <c r="AG255" s="231" t="e">
        <f t="shared" si="59"/>
        <v>#DIV/0!</v>
      </c>
      <c r="AH255" s="230">
        <f t="shared" si="60"/>
        <v>0</v>
      </c>
      <c r="AP255" s="234" t="e">
        <f t="shared" si="53"/>
        <v>#DIV/0!</v>
      </c>
      <c r="AQ255" s="235"/>
      <c r="AR255" s="256" t="e">
        <f t="shared" si="54"/>
        <v>#DIV/0!</v>
      </c>
      <c r="AS255" s="235"/>
      <c r="AT255" s="235"/>
      <c r="AU255" s="256" t="e">
        <f t="shared" si="55"/>
        <v>#DIV/0!</v>
      </c>
      <c r="AV255" s="235"/>
      <c r="AW255" s="256" t="e">
        <f t="shared" si="56"/>
        <v>#DIV/0!</v>
      </c>
      <c r="AX255" s="235">
        <v>0</v>
      </c>
      <c r="AY255" s="235">
        <v>0</v>
      </c>
      <c r="AZ255" s="235">
        <v>0</v>
      </c>
      <c r="BA255" s="235">
        <v>0</v>
      </c>
      <c r="BB255" s="235">
        <v>0</v>
      </c>
      <c r="BC255" s="235">
        <v>0</v>
      </c>
      <c r="BD255" s="235">
        <v>0</v>
      </c>
      <c r="BE255" s="235">
        <v>0</v>
      </c>
      <c r="CP255" s="191"/>
      <c r="CR255" s="259"/>
      <c r="CT255" s="331"/>
    </row>
    <row r="256" spans="11:98" customFormat="1" ht="16">
      <c r="K256" s="216"/>
      <c r="L256" s="385"/>
      <c r="T256" s="87"/>
      <c r="U256" s="227" t="str">
        <f t="shared" si="57"/>
        <v>OK</v>
      </c>
      <c r="Z256" s="231" t="e">
        <f t="shared" si="58"/>
        <v>#DIV/0!</v>
      </c>
      <c r="AG256" s="231" t="e">
        <f t="shared" si="59"/>
        <v>#DIV/0!</v>
      </c>
      <c r="AH256" s="230">
        <f t="shared" si="60"/>
        <v>0</v>
      </c>
      <c r="AP256" s="234" t="e">
        <f t="shared" si="53"/>
        <v>#DIV/0!</v>
      </c>
      <c r="AQ256" s="235"/>
      <c r="AR256" s="256" t="e">
        <f t="shared" si="54"/>
        <v>#DIV/0!</v>
      </c>
      <c r="AS256" s="235"/>
      <c r="AT256" s="235"/>
      <c r="AU256" s="256" t="e">
        <f t="shared" si="55"/>
        <v>#DIV/0!</v>
      </c>
      <c r="AV256" s="235"/>
      <c r="AW256" s="256" t="e">
        <f t="shared" si="56"/>
        <v>#DIV/0!</v>
      </c>
      <c r="AX256" s="235">
        <v>0</v>
      </c>
      <c r="AY256" s="235">
        <v>0</v>
      </c>
      <c r="AZ256" s="235">
        <v>0</v>
      </c>
      <c r="BA256" s="235">
        <v>0</v>
      </c>
      <c r="BB256" s="235">
        <v>0</v>
      </c>
      <c r="BC256" s="235">
        <v>0</v>
      </c>
      <c r="BD256" s="235">
        <v>0</v>
      </c>
      <c r="BE256" s="235">
        <v>0</v>
      </c>
      <c r="CP256" s="191"/>
      <c r="CR256" s="259"/>
      <c r="CT256" s="331"/>
    </row>
    <row r="257" spans="11:98" customFormat="1" ht="16">
      <c r="K257" s="216"/>
      <c r="L257" s="385"/>
      <c r="T257" s="87"/>
      <c r="U257" s="227" t="str">
        <f t="shared" si="57"/>
        <v>OK</v>
      </c>
      <c r="Z257" s="231" t="e">
        <f t="shared" si="58"/>
        <v>#DIV/0!</v>
      </c>
      <c r="AG257" s="231" t="e">
        <f t="shared" si="59"/>
        <v>#DIV/0!</v>
      </c>
      <c r="AH257" s="230">
        <f t="shared" si="60"/>
        <v>0</v>
      </c>
      <c r="AP257" s="234" t="e">
        <f t="shared" si="53"/>
        <v>#DIV/0!</v>
      </c>
      <c r="AQ257" s="235"/>
      <c r="AR257" s="256" t="e">
        <f t="shared" si="54"/>
        <v>#DIV/0!</v>
      </c>
      <c r="AS257" s="235"/>
      <c r="AT257" s="235"/>
      <c r="AU257" s="256" t="e">
        <f t="shared" si="55"/>
        <v>#DIV/0!</v>
      </c>
      <c r="AV257" s="235"/>
      <c r="AW257" s="256" t="e">
        <f t="shared" si="56"/>
        <v>#DIV/0!</v>
      </c>
      <c r="AX257" s="235">
        <v>0</v>
      </c>
      <c r="AY257" s="235">
        <v>0</v>
      </c>
      <c r="AZ257" s="235">
        <v>0</v>
      </c>
      <c r="BA257" s="235">
        <v>0</v>
      </c>
      <c r="BB257" s="235">
        <v>0</v>
      </c>
      <c r="BC257" s="235">
        <v>0</v>
      </c>
      <c r="BD257" s="235">
        <v>0</v>
      </c>
      <c r="BE257" s="235">
        <v>0</v>
      </c>
      <c r="CP257" s="191"/>
      <c r="CR257" s="259"/>
      <c r="CT257" s="331"/>
    </row>
    <row r="258" spans="11:98" customFormat="1" ht="16">
      <c r="K258" s="216"/>
      <c r="L258" s="385"/>
      <c r="T258" s="87"/>
      <c r="U258" s="227" t="str">
        <f t="shared" si="57"/>
        <v>OK</v>
      </c>
      <c r="Z258" s="231" t="e">
        <f t="shared" si="58"/>
        <v>#DIV/0!</v>
      </c>
      <c r="AG258" s="231" t="e">
        <f t="shared" si="59"/>
        <v>#DIV/0!</v>
      </c>
      <c r="AH258" s="230">
        <f t="shared" si="60"/>
        <v>0</v>
      </c>
      <c r="AP258" s="234" t="e">
        <f t="shared" si="53"/>
        <v>#DIV/0!</v>
      </c>
      <c r="AQ258" s="235"/>
      <c r="AR258" s="256" t="e">
        <f t="shared" si="54"/>
        <v>#DIV/0!</v>
      </c>
      <c r="AS258" s="235"/>
      <c r="AT258" s="235"/>
      <c r="AU258" s="256" t="e">
        <f t="shared" si="55"/>
        <v>#DIV/0!</v>
      </c>
      <c r="AV258" s="235"/>
      <c r="AW258" s="256" t="e">
        <f t="shared" si="56"/>
        <v>#DIV/0!</v>
      </c>
      <c r="AX258" s="235">
        <v>0</v>
      </c>
      <c r="AY258" s="235">
        <v>0</v>
      </c>
      <c r="AZ258" s="235">
        <v>0</v>
      </c>
      <c r="BA258" s="235">
        <v>0</v>
      </c>
      <c r="BB258" s="235">
        <v>0</v>
      </c>
      <c r="BC258" s="235">
        <v>0</v>
      </c>
      <c r="BD258" s="235">
        <v>0</v>
      </c>
      <c r="BE258" s="235">
        <v>0</v>
      </c>
      <c r="CP258" s="191"/>
      <c r="CR258" s="259"/>
      <c r="CT258" s="331"/>
    </row>
    <row r="259" spans="11:98" customFormat="1" ht="16">
      <c r="K259" s="216"/>
      <c r="L259" s="385"/>
      <c r="T259" s="87"/>
      <c r="U259" s="227" t="str">
        <f t="shared" si="57"/>
        <v>OK</v>
      </c>
      <c r="Z259" s="231" t="e">
        <f t="shared" si="58"/>
        <v>#DIV/0!</v>
      </c>
      <c r="AG259" s="231" t="e">
        <f t="shared" si="59"/>
        <v>#DIV/0!</v>
      </c>
      <c r="AH259" s="230">
        <f t="shared" si="60"/>
        <v>0</v>
      </c>
      <c r="AP259" s="234" t="e">
        <f t="shared" si="53"/>
        <v>#DIV/0!</v>
      </c>
      <c r="AQ259" s="235"/>
      <c r="AR259" s="256" t="e">
        <f t="shared" si="54"/>
        <v>#DIV/0!</v>
      </c>
      <c r="AS259" s="235"/>
      <c r="AT259" s="235"/>
      <c r="AU259" s="256" t="e">
        <f t="shared" si="55"/>
        <v>#DIV/0!</v>
      </c>
      <c r="AV259" s="235"/>
      <c r="AW259" s="256" t="e">
        <f t="shared" si="56"/>
        <v>#DIV/0!</v>
      </c>
      <c r="AX259" s="235">
        <v>0</v>
      </c>
      <c r="AY259" s="235">
        <v>0</v>
      </c>
      <c r="AZ259" s="235">
        <v>0</v>
      </c>
      <c r="BA259" s="235">
        <v>0</v>
      </c>
      <c r="BB259" s="235">
        <v>0</v>
      </c>
      <c r="BC259" s="235">
        <v>0</v>
      </c>
      <c r="BD259" s="235">
        <v>0</v>
      </c>
      <c r="BE259" s="235">
        <v>0</v>
      </c>
      <c r="CP259" s="191"/>
      <c r="CR259" s="259"/>
      <c r="CT259" s="331"/>
    </row>
    <row r="260" spans="11:98" customFormat="1" ht="16">
      <c r="K260" s="216"/>
      <c r="L260" s="385"/>
      <c r="T260" s="87"/>
      <c r="U260" s="227" t="str">
        <f t="shared" si="57"/>
        <v>OK</v>
      </c>
      <c r="Z260" s="231" t="e">
        <f t="shared" si="58"/>
        <v>#DIV/0!</v>
      </c>
      <c r="AG260" s="231" t="e">
        <f t="shared" si="59"/>
        <v>#DIV/0!</v>
      </c>
      <c r="AH260" s="230">
        <f t="shared" si="60"/>
        <v>0</v>
      </c>
      <c r="AP260" s="234" t="e">
        <f t="shared" si="53"/>
        <v>#DIV/0!</v>
      </c>
      <c r="AQ260" s="235"/>
      <c r="AR260" s="256" t="e">
        <f t="shared" si="54"/>
        <v>#DIV/0!</v>
      </c>
      <c r="AS260" s="235"/>
      <c r="AT260" s="235"/>
      <c r="AU260" s="256" t="e">
        <f t="shared" si="55"/>
        <v>#DIV/0!</v>
      </c>
      <c r="AV260" s="235"/>
      <c r="AW260" s="256" t="e">
        <f t="shared" si="56"/>
        <v>#DIV/0!</v>
      </c>
      <c r="AX260" s="235">
        <v>0</v>
      </c>
      <c r="AY260" s="235">
        <v>0</v>
      </c>
      <c r="AZ260" s="235">
        <v>0</v>
      </c>
      <c r="BA260" s="235">
        <v>0</v>
      </c>
      <c r="BB260" s="235">
        <v>0</v>
      </c>
      <c r="BC260" s="235">
        <v>0</v>
      </c>
      <c r="BD260" s="235">
        <v>0</v>
      </c>
      <c r="BE260" s="235">
        <v>0</v>
      </c>
      <c r="CP260" s="191"/>
      <c r="CR260" s="259"/>
      <c r="CT260" s="331"/>
    </row>
    <row r="261" spans="11:98" customFormat="1" ht="16">
      <c r="K261" s="216"/>
      <c r="L261" s="385"/>
      <c r="T261" s="87"/>
      <c r="U261" s="227" t="str">
        <f t="shared" si="57"/>
        <v>OK</v>
      </c>
      <c r="Z261" s="231" t="e">
        <f t="shared" si="58"/>
        <v>#DIV/0!</v>
      </c>
      <c r="AG261" s="231" t="e">
        <f t="shared" si="59"/>
        <v>#DIV/0!</v>
      </c>
      <c r="AH261" s="230">
        <f t="shared" si="60"/>
        <v>0</v>
      </c>
      <c r="AP261" s="234" t="e">
        <f t="shared" si="53"/>
        <v>#DIV/0!</v>
      </c>
      <c r="AQ261" s="235"/>
      <c r="AR261" s="256" t="e">
        <f t="shared" si="54"/>
        <v>#DIV/0!</v>
      </c>
      <c r="AS261" s="235"/>
      <c r="AT261" s="235"/>
      <c r="AU261" s="256" t="e">
        <f t="shared" si="55"/>
        <v>#DIV/0!</v>
      </c>
      <c r="AV261" s="235"/>
      <c r="AW261" s="256" t="e">
        <f t="shared" si="56"/>
        <v>#DIV/0!</v>
      </c>
      <c r="AX261" s="235">
        <v>0</v>
      </c>
      <c r="AY261" s="235">
        <v>0</v>
      </c>
      <c r="AZ261" s="235">
        <v>0</v>
      </c>
      <c r="BA261" s="235">
        <v>0</v>
      </c>
      <c r="BB261" s="235">
        <v>0</v>
      </c>
      <c r="BC261" s="235">
        <v>0</v>
      </c>
      <c r="BD261" s="235">
        <v>0</v>
      </c>
      <c r="BE261" s="235">
        <v>0</v>
      </c>
      <c r="CP261" s="191"/>
      <c r="CR261" s="259"/>
      <c r="CT261" s="331"/>
    </row>
    <row r="262" spans="11:98" customFormat="1" ht="16">
      <c r="K262" s="216"/>
      <c r="L262" s="385"/>
      <c r="T262" s="87"/>
      <c r="U262" s="227" t="str">
        <f t="shared" si="57"/>
        <v>OK</v>
      </c>
      <c r="Z262" s="231" t="e">
        <f t="shared" si="58"/>
        <v>#DIV/0!</v>
      </c>
      <c r="AG262" s="231" t="e">
        <f t="shared" si="59"/>
        <v>#DIV/0!</v>
      </c>
      <c r="AH262" s="230">
        <f t="shared" si="60"/>
        <v>0</v>
      </c>
      <c r="AP262" s="234" t="e">
        <f t="shared" si="53"/>
        <v>#DIV/0!</v>
      </c>
      <c r="AQ262" s="235"/>
      <c r="AR262" s="256" t="e">
        <f t="shared" si="54"/>
        <v>#DIV/0!</v>
      </c>
      <c r="AS262" s="235"/>
      <c r="AT262" s="235"/>
      <c r="AU262" s="256" t="e">
        <f t="shared" si="55"/>
        <v>#DIV/0!</v>
      </c>
      <c r="AV262" s="235"/>
      <c r="AW262" s="256" t="e">
        <f t="shared" si="56"/>
        <v>#DIV/0!</v>
      </c>
      <c r="AX262" s="235">
        <v>0</v>
      </c>
      <c r="AY262" s="235">
        <v>0</v>
      </c>
      <c r="AZ262" s="235">
        <v>0</v>
      </c>
      <c r="BA262" s="235">
        <v>0</v>
      </c>
      <c r="BB262" s="235">
        <v>0</v>
      </c>
      <c r="BC262" s="235">
        <v>0</v>
      </c>
      <c r="BD262" s="235">
        <v>0</v>
      </c>
      <c r="BE262" s="235">
        <v>0</v>
      </c>
      <c r="CP262" s="191"/>
      <c r="CR262" s="259"/>
      <c r="CT262" s="331"/>
    </row>
    <row r="263" spans="11:98" customFormat="1" ht="16">
      <c r="K263" s="216"/>
      <c r="L263" s="385"/>
      <c r="T263" s="87"/>
      <c r="U263" s="227" t="str">
        <f t="shared" si="57"/>
        <v>OK</v>
      </c>
      <c r="Z263" s="231" t="e">
        <f t="shared" si="58"/>
        <v>#DIV/0!</v>
      </c>
      <c r="AG263" s="231" t="e">
        <f t="shared" si="59"/>
        <v>#DIV/0!</v>
      </c>
      <c r="AH263" s="230">
        <f t="shared" si="60"/>
        <v>0</v>
      </c>
      <c r="AP263" s="234" t="e">
        <f t="shared" si="53"/>
        <v>#DIV/0!</v>
      </c>
      <c r="AQ263" s="235"/>
      <c r="AR263" s="256" t="e">
        <f t="shared" si="54"/>
        <v>#DIV/0!</v>
      </c>
      <c r="AS263" s="235"/>
      <c r="AT263" s="235"/>
      <c r="AU263" s="256" t="e">
        <f t="shared" si="55"/>
        <v>#DIV/0!</v>
      </c>
      <c r="AV263" s="235"/>
      <c r="AW263" s="256" t="e">
        <f t="shared" si="56"/>
        <v>#DIV/0!</v>
      </c>
      <c r="AX263" s="235">
        <v>0</v>
      </c>
      <c r="AY263" s="235">
        <v>0</v>
      </c>
      <c r="AZ263" s="235">
        <v>0</v>
      </c>
      <c r="BA263" s="235">
        <v>0</v>
      </c>
      <c r="BB263" s="235">
        <v>0</v>
      </c>
      <c r="BC263" s="235">
        <v>0</v>
      </c>
      <c r="BD263" s="235">
        <v>0</v>
      </c>
      <c r="BE263" s="235">
        <v>0</v>
      </c>
      <c r="CP263" s="191"/>
      <c r="CR263" s="259"/>
      <c r="CT263" s="331"/>
    </row>
    <row r="264" spans="11:98" customFormat="1" ht="16">
      <c r="K264" s="216"/>
      <c r="L264" s="385"/>
      <c r="T264" s="87"/>
      <c r="U264" s="227" t="str">
        <f t="shared" si="57"/>
        <v>OK</v>
      </c>
      <c r="Z264" s="231" t="e">
        <f t="shared" si="58"/>
        <v>#DIV/0!</v>
      </c>
      <c r="AG264" s="231" t="e">
        <f t="shared" si="59"/>
        <v>#DIV/0!</v>
      </c>
      <c r="AH264" s="230">
        <f t="shared" si="60"/>
        <v>0</v>
      </c>
      <c r="AP264" s="234" t="e">
        <f t="shared" si="53"/>
        <v>#DIV/0!</v>
      </c>
      <c r="AQ264" s="235"/>
      <c r="AR264" s="256" t="e">
        <f t="shared" si="54"/>
        <v>#DIV/0!</v>
      </c>
      <c r="AS264" s="235"/>
      <c r="AT264" s="235"/>
      <c r="AU264" s="256" t="e">
        <f t="shared" si="55"/>
        <v>#DIV/0!</v>
      </c>
      <c r="AV264" s="235"/>
      <c r="AW264" s="256" t="e">
        <f t="shared" si="56"/>
        <v>#DIV/0!</v>
      </c>
      <c r="AX264" s="235">
        <v>0</v>
      </c>
      <c r="AY264" s="235">
        <v>0</v>
      </c>
      <c r="AZ264" s="235">
        <v>0</v>
      </c>
      <c r="BA264" s="235">
        <v>0</v>
      </c>
      <c r="BB264" s="235">
        <v>0</v>
      </c>
      <c r="BC264" s="235">
        <v>0</v>
      </c>
      <c r="BD264" s="235">
        <v>0</v>
      </c>
      <c r="BE264" s="235">
        <v>0</v>
      </c>
      <c r="CP264" s="191"/>
      <c r="CR264" s="259"/>
      <c r="CT264" s="331"/>
    </row>
    <row r="265" spans="11:98" customFormat="1" ht="16">
      <c r="K265" s="216"/>
      <c r="L265" s="385"/>
      <c r="T265" s="87"/>
      <c r="U265" s="227" t="str">
        <f t="shared" si="57"/>
        <v>OK</v>
      </c>
      <c r="Z265" s="231" t="e">
        <f t="shared" si="58"/>
        <v>#DIV/0!</v>
      </c>
      <c r="AG265" s="231" t="e">
        <f t="shared" si="59"/>
        <v>#DIV/0!</v>
      </c>
      <c r="AH265" s="230">
        <f t="shared" si="60"/>
        <v>0</v>
      </c>
      <c r="AP265" s="234" t="e">
        <f t="shared" si="53"/>
        <v>#DIV/0!</v>
      </c>
      <c r="AQ265" s="235"/>
      <c r="AR265" s="256" t="e">
        <f t="shared" si="54"/>
        <v>#DIV/0!</v>
      </c>
      <c r="AS265" s="235"/>
      <c r="AT265" s="235"/>
      <c r="AU265" s="256" t="e">
        <f t="shared" si="55"/>
        <v>#DIV/0!</v>
      </c>
      <c r="AV265" s="235"/>
      <c r="AW265" s="256" t="e">
        <f t="shared" si="56"/>
        <v>#DIV/0!</v>
      </c>
      <c r="AX265" s="235">
        <v>0</v>
      </c>
      <c r="AY265" s="235">
        <v>0</v>
      </c>
      <c r="AZ265" s="235">
        <v>0</v>
      </c>
      <c r="BA265" s="235">
        <v>0</v>
      </c>
      <c r="BB265" s="235">
        <v>0</v>
      </c>
      <c r="BC265" s="235">
        <v>0</v>
      </c>
      <c r="BD265" s="235">
        <v>0</v>
      </c>
      <c r="BE265" s="235">
        <v>0</v>
      </c>
      <c r="CP265" s="191"/>
      <c r="CR265" s="259"/>
      <c r="CT265" s="331"/>
    </row>
    <row r="266" spans="11:98" customFormat="1" ht="16">
      <c r="K266" s="216"/>
      <c r="L266" s="385"/>
      <c r="T266" s="87"/>
      <c r="U266" s="227" t="str">
        <f t="shared" si="57"/>
        <v>OK</v>
      </c>
      <c r="Z266" s="231" t="e">
        <f t="shared" si="58"/>
        <v>#DIV/0!</v>
      </c>
      <c r="AG266" s="231" t="e">
        <f t="shared" si="59"/>
        <v>#DIV/0!</v>
      </c>
      <c r="AH266" s="230">
        <f t="shared" si="60"/>
        <v>0</v>
      </c>
      <c r="AP266" s="234" t="e">
        <f t="shared" si="53"/>
        <v>#DIV/0!</v>
      </c>
      <c r="AQ266" s="235"/>
      <c r="AR266" s="256" t="e">
        <f t="shared" si="54"/>
        <v>#DIV/0!</v>
      </c>
      <c r="AS266" s="235"/>
      <c r="AT266" s="235"/>
      <c r="AU266" s="256" t="e">
        <f t="shared" si="55"/>
        <v>#DIV/0!</v>
      </c>
      <c r="AV266" s="235"/>
      <c r="AW266" s="256" t="e">
        <f t="shared" si="56"/>
        <v>#DIV/0!</v>
      </c>
      <c r="AX266" s="235">
        <v>0</v>
      </c>
      <c r="AY266" s="235">
        <v>0</v>
      </c>
      <c r="AZ266" s="235">
        <v>0</v>
      </c>
      <c r="BA266" s="235">
        <v>0</v>
      </c>
      <c r="BB266" s="235">
        <v>0</v>
      </c>
      <c r="BC266" s="235">
        <v>0</v>
      </c>
      <c r="BD266" s="235">
        <v>0</v>
      </c>
      <c r="BE266" s="235">
        <v>0</v>
      </c>
      <c r="CP266" s="191"/>
      <c r="CR266" s="259"/>
      <c r="CT266" s="331"/>
    </row>
    <row r="267" spans="11:98" customFormat="1" ht="16">
      <c r="K267" s="216"/>
      <c r="L267" s="385"/>
      <c r="T267" s="87"/>
      <c r="U267" s="227" t="str">
        <f t="shared" si="57"/>
        <v>OK</v>
      </c>
      <c r="Z267" s="231" t="e">
        <f t="shared" si="58"/>
        <v>#DIV/0!</v>
      </c>
      <c r="AG267" s="231" t="e">
        <f t="shared" si="59"/>
        <v>#DIV/0!</v>
      </c>
      <c r="AH267" s="230">
        <f t="shared" si="60"/>
        <v>0</v>
      </c>
      <c r="AP267" s="234" t="e">
        <f t="shared" si="53"/>
        <v>#DIV/0!</v>
      </c>
      <c r="AQ267" s="235"/>
      <c r="AR267" s="256" t="e">
        <f t="shared" si="54"/>
        <v>#DIV/0!</v>
      </c>
      <c r="AS267" s="235"/>
      <c r="AT267" s="235"/>
      <c r="AU267" s="256" t="e">
        <f t="shared" si="55"/>
        <v>#DIV/0!</v>
      </c>
      <c r="AV267" s="235"/>
      <c r="AW267" s="256" t="e">
        <f t="shared" si="56"/>
        <v>#DIV/0!</v>
      </c>
      <c r="AX267" s="235">
        <v>0</v>
      </c>
      <c r="AY267" s="235">
        <v>0</v>
      </c>
      <c r="AZ267" s="235">
        <v>0</v>
      </c>
      <c r="BA267" s="235">
        <v>0</v>
      </c>
      <c r="BB267" s="235">
        <v>0</v>
      </c>
      <c r="BC267" s="235">
        <v>0</v>
      </c>
      <c r="BD267" s="235">
        <v>0</v>
      </c>
      <c r="BE267" s="235">
        <v>0</v>
      </c>
      <c r="CP267" s="191"/>
      <c r="CR267" s="259"/>
      <c r="CT267" s="331"/>
    </row>
    <row r="268" spans="11:98" customFormat="1" ht="16">
      <c r="K268" s="216"/>
      <c r="L268" s="385"/>
      <c r="T268" s="87"/>
      <c r="U268" s="227" t="str">
        <f t="shared" si="57"/>
        <v>OK</v>
      </c>
      <c r="Z268" s="231" t="e">
        <f t="shared" si="58"/>
        <v>#DIV/0!</v>
      </c>
      <c r="AG268" s="231" t="e">
        <f t="shared" si="59"/>
        <v>#DIV/0!</v>
      </c>
      <c r="AH268" s="230">
        <f t="shared" si="60"/>
        <v>0</v>
      </c>
      <c r="AP268" s="234" t="e">
        <f t="shared" si="53"/>
        <v>#DIV/0!</v>
      </c>
      <c r="AQ268" s="235"/>
      <c r="AR268" s="256" t="e">
        <f t="shared" si="54"/>
        <v>#DIV/0!</v>
      </c>
      <c r="AS268" s="235"/>
      <c r="AT268" s="235"/>
      <c r="AU268" s="256" t="e">
        <f t="shared" si="55"/>
        <v>#DIV/0!</v>
      </c>
      <c r="AV268" s="235"/>
      <c r="AW268" s="256" t="e">
        <f t="shared" si="56"/>
        <v>#DIV/0!</v>
      </c>
      <c r="AX268" s="235">
        <v>0</v>
      </c>
      <c r="AY268" s="235">
        <v>0</v>
      </c>
      <c r="AZ268" s="235">
        <v>0</v>
      </c>
      <c r="BA268" s="235">
        <v>0</v>
      </c>
      <c r="BB268" s="235">
        <v>0</v>
      </c>
      <c r="BC268" s="235">
        <v>0</v>
      </c>
      <c r="BD268" s="235">
        <v>0</v>
      </c>
      <c r="BE268" s="235">
        <v>0</v>
      </c>
      <c r="CP268" s="191"/>
      <c r="CR268" s="259"/>
      <c r="CT268" s="331"/>
    </row>
    <row r="269" spans="11:98" customFormat="1" ht="16">
      <c r="K269" s="216"/>
      <c r="L269" s="385"/>
      <c r="T269" s="87"/>
      <c r="U269" s="227" t="str">
        <f t="shared" si="57"/>
        <v>OK</v>
      </c>
      <c r="Z269" s="231" t="e">
        <f t="shared" si="58"/>
        <v>#DIV/0!</v>
      </c>
      <c r="AG269" s="231" t="e">
        <f t="shared" si="59"/>
        <v>#DIV/0!</v>
      </c>
      <c r="AH269" s="230">
        <f t="shared" si="60"/>
        <v>0</v>
      </c>
      <c r="AP269" s="234" t="e">
        <f t="shared" si="53"/>
        <v>#DIV/0!</v>
      </c>
      <c r="AQ269" s="235"/>
      <c r="AR269" s="256" t="e">
        <f t="shared" si="54"/>
        <v>#DIV/0!</v>
      </c>
      <c r="AS269" s="235"/>
      <c r="AT269" s="235"/>
      <c r="AU269" s="256" t="e">
        <f t="shared" si="55"/>
        <v>#DIV/0!</v>
      </c>
      <c r="AV269" s="235"/>
      <c r="AW269" s="256" t="e">
        <f t="shared" si="56"/>
        <v>#DIV/0!</v>
      </c>
      <c r="AX269" s="235">
        <v>0</v>
      </c>
      <c r="AY269" s="235">
        <v>0</v>
      </c>
      <c r="AZ269" s="235">
        <v>0</v>
      </c>
      <c r="BA269" s="235">
        <v>0</v>
      </c>
      <c r="BB269" s="235">
        <v>0</v>
      </c>
      <c r="BC269" s="235">
        <v>0</v>
      </c>
      <c r="BD269" s="235">
        <v>0</v>
      </c>
      <c r="BE269" s="235">
        <v>0</v>
      </c>
      <c r="CP269" s="191"/>
      <c r="CR269" s="259"/>
      <c r="CT269" s="331"/>
    </row>
    <row r="270" spans="11:98" customFormat="1" ht="16">
      <c r="K270" s="216"/>
      <c r="L270" s="385"/>
      <c r="T270" s="87"/>
      <c r="U270" s="227" t="str">
        <f t="shared" si="57"/>
        <v>OK</v>
      </c>
      <c r="Z270" s="231" t="e">
        <f t="shared" si="58"/>
        <v>#DIV/0!</v>
      </c>
      <c r="AG270" s="231" t="e">
        <f t="shared" si="59"/>
        <v>#DIV/0!</v>
      </c>
      <c r="AH270" s="230">
        <f t="shared" si="60"/>
        <v>0</v>
      </c>
      <c r="AP270" s="234" t="e">
        <f t="shared" si="53"/>
        <v>#DIV/0!</v>
      </c>
      <c r="AQ270" s="235"/>
      <c r="AR270" s="256" t="e">
        <f t="shared" si="54"/>
        <v>#DIV/0!</v>
      </c>
      <c r="AS270" s="235"/>
      <c r="AT270" s="235"/>
      <c r="AU270" s="256" t="e">
        <f t="shared" si="55"/>
        <v>#DIV/0!</v>
      </c>
      <c r="AV270" s="235"/>
      <c r="AW270" s="256" t="e">
        <f t="shared" si="56"/>
        <v>#DIV/0!</v>
      </c>
      <c r="AX270" s="235">
        <v>0</v>
      </c>
      <c r="AY270" s="235">
        <v>0</v>
      </c>
      <c r="AZ270" s="235">
        <v>0</v>
      </c>
      <c r="BA270" s="235">
        <v>0</v>
      </c>
      <c r="BB270" s="235">
        <v>0</v>
      </c>
      <c r="BC270" s="235">
        <v>0</v>
      </c>
      <c r="BD270" s="235">
        <v>0</v>
      </c>
      <c r="BE270" s="235">
        <v>0</v>
      </c>
      <c r="CP270" s="191"/>
      <c r="CR270" s="259"/>
      <c r="CT270" s="331"/>
    </row>
    <row r="271" spans="11:98" customFormat="1" ht="16">
      <c r="K271" s="216"/>
      <c r="L271" s="385"/>
      <c r="T271" s="87"/>
      <c r="U271" s="227" t="str">
        <f t="shared" si="57"/>
        <v>OK</v>
      </c>
      <c r="Z271" s="231" t="e">
        <f t="shared" si="58"/>
        <v>#DIV/0!</v>
      </c>
      <c r="AG271" s="231" t="e">
        <f t="shared" si="59"/>
        <v>#DIV/0!</v>
      </c>
      <c r="AH271" s="230">
        <f t="shared" si="60"/>
        <v>0</v>
      </c>
      <c r="AP271" s="234" t="e">
        <f t="shared" si="53"/>
        <v>#DIV/0!</v>
      </c>
      <c r="AQ271" s="235"/>
      <c r="AR271" s="256" t="e">
        <f t="shared" si="54"/>
        <v>#DIV/0!</v>
      </c>
      <c r="AS271" s="235"/>
      <c r="AT271" s="235"/>
      <c r="AU271" s="256" t="e">
        <f t="shared" si="55"/>
        <v>#DIV/0!</v>
      </c>
      <c r="AV271" s="235"/>
      <c r="AW271" s="256" t="e">
        <f t="shared" si="56"/>
        <v>#DIV/0!</v>
      </c>
      <c r="AX271" s="235">
        <v>0</v>
      </c>
      <c r="AY271" s="235">
        <v>0</v>
      </c>
      <c r="AZ271" s="235">
        <v>0</v>
      </c>
      <c r="BA271" s="235">
        <v>0</v>
      </c>
      <c r="BB271" s="235">
        <v>0</v>
      </c>
      <c r="BC271" s="235">
        <v>0</v>
      </c>
      <c r="BD271" s="235">
        <v>0</v>
      </c>
      <c r="BE271" s="235">
        <v>0</v>
      </c>
      <c r="CP271" s="191"/>
      <c r="CR271" s="259"/>
      <c r="CT271" s="331"/>
    </row>
    <row r="272" spans="11:98" customFormat="1" ht="16">
      <c r="K272" s="216"/>
      <c r="L272" s="385"/>
      <c r="T272" s="87"/>
      <c r="U272" s="227" t="str">
        <f t="shared" si="57"/>
        <v>OK</v>
      </c>
      <c r="Z272" s="231" t="e">
        <f t="shared" si="58"/>
        <v>#DIV/0!</v>
      </c>
      <c r="AG272" s="231" t="e">
        <f t="shared" si="59"/>
        <v>#DIV/0!</v>
      </c>
      <c r="AH272" s="230">
        <f t="shared" si="60"/>
        <v>0</v>
      </c>
      <c r="AP272" s="234" t="e">
        <f t="shared" si="53"/>
        <v>#DIV/0!</v>
      </c>
      <c r="AQ272" s="235"/>
      <c r="AR272" s="256" t="e">
        <f t="shared" si="54"/>
        <v>#DIV/0!</v>
      </c>
      <c r="AS272" s="235"/>
      <c r="AT272" s="235"/>
      <c r="AU272" s="256" t="e">
        <f t="shared" si="55"/>
        <v>#DIV/0!</v>
      </c>
      <c r="AV272" s="235"/>
      <c r="AW272" s="256" t="e">
        <f t="shared" si="56"/>
        <v>#DIV/0!</v>
      </c>
      <c r="AX272" s="235">
        <v>0</v>
      </c>
      <c r="AY272" s="235">
        <v>0</v>
      </c>
      <c r="AZ272" s="235">
        <v>0</v>
      </c>
      <c r="BA272" s="235">
        <v>0</v>
      </c>
      <c r="BB272" s="235">
        <v>0</v>
      </c>
      <c r="BC272" s="235">
        <v>0</v>
      </c>
      <c r="BD272" s="235">
        <v>0</v>
      </c>
      <c r="BE272" s="235">
        <v>0</v>
      </c>
      <c r="CP272" s="191"/>
      <c r="CR272" s="259"/>
      <c r="CT272" s="331"/>
    </row>
    <row r="273" spans="11:98" customFormat="1" ht="16">
      <c r="K273" s="216"/>
      <c r="L273" s="385"/>
      <c r="T273" s="87"/>
      <c r="U273" s="227" t="str">
        <f t="shared" si="57"/>
        <v>OK</v>
      </c>
      <c r="Z273" s="231" t="e">
        <f t="shared" si="58"/>
        <v>#DIV/0!</v>
      </c>
      <c r="AG273" s="231" t="e">
        <f t="shared" si="59"/>
        <v>#DIV/0!</v>
      </c>
      <c r="AH273" s="230">
        <f t="shared" si="60"/>
        <v>0</v>
      </c>
      <c r="AP273" s="234" t="e">
        <f t="shared" si="53"/>
        <v>#DIV/0!</v>
      </c>
      <c r="AQ273" s="235"/>
      <c r="AR273" s="256" t="e">
        <f t="shared" si="54"/>
        <v>#DIV/0!</v>
      </c>
      <c r="AS273" s="235"/>
      <c r="AT273" s="235"/>
      <c r="AU273" s="256" t="e">
        <f t="shared" si="55"/>
        <v>#DIV/0!</v>
      </c>
      <c r="AV273" s="235"/>
      <c r="AW273" s="256" t="e">
        <f t="shared" si="56"/>
        <v>#DIV/0!</v>
      </c>
      <c r="AX273" s="235">
        <v>0</v>
      </c>
      <c r="AY273" s="235">
        <v>0</v>
      </c>
      <c r="AZ273" s="235">
        <v>0</v>
      </c>
      <c r="BA273" s="235">
        <v>0</v>
      </c>
      <c r="BB273" s="235">
        <v>0</v>
      </c>
      <c r="BC273" s="235">
        <v>0</v>
      </c>
      <c r="BD273" s="235">
        <v>0</v>
      </c>
      <c r="BE273" s="235">
        <v>0</v>
      </c>
      <c r="CP273" s="191"/>
      <c r="CR273" s="259"/>
      <c r="CT273" s="331"/>
    </row>
    <row r="274" spans="11:98" customFormat="1" ht="16">
      <c r="K274" s="216"/>
      <c r="L274" s="385"/>
      <c r="T274" s="87"/>
      <c r="U274" s="227" t="str">
        <f t="shared" si="57"/>
        <v>OK</v>
      </c>
      <c r="Z274" s="231" t="e">
        <f t="shared" si="58"/>
        <v>#DIV/0!</v>
      </c>
      <c r="AG274" s="231" t="e">
        <f t="shared" si="59"/>
        <v>#DIV/0!</v>
      </c>
      <c r="AH274" s="230">
        <f t="shared" si="60"/>
        <v>0</v>
      </c>
      <c r="AP274" s="234" t="e">
        <f t="shared" si="53"/>
        <v>#DIV/0!</v>
      </c>
      <c r="AQ274" s="235"/>
      <c r="AR274" s="256" t="e">
        <f t="shared" si="54"/>
        <v>#DIV/0!</v>
      </c>
      <c r="AS274" s="235"/>
      <c r="AT274" s="235"/>
      <c r="AU274" s="256" t="e">
        <f t="shared" si="55"/>
        <v>#DIV/0!</v>
      </c>
      <c r="AV274" s="235"/>
      <c r="AW274" s="256" t="e">
        <f t="shared" si="56"/>
        <v>#DIV/0!</v>
      </c>
      <c r="AX274" s="235">
        <v>0</v>
      </c>
      <c r="AY274" s="235">
        <v>0</v>
      </c>
      <c r="AZ274" s="235">
        <v>0</v>
      </c>
      <c r="BA274" s="235">
        <v>0</v>
      </c>
      <c r="BB274" s="235">
        <v>0</v>
      </c>
      <c r="BC274" s="235">
        <v>0</v>
      </c>
      <c r="BD274" s="235">
        <v>0</v>
      </c>
      <c r="BE274" s="235">
        <v>0</v>
      </c>
      <c r="CP274" s="191"/>
      <c r="CR274" s="259"/>
      <c r="CT274" s="331"/>
    </row>
    <row r="275" spans="11:98" customFormat="1" ht="16">
      <c r="K275" s="216"/>
      <c r="L275" s="385"/>
      <c r="T275" s="87"/>
      <c r="U275" s="227" t="str">
        <f t="shared" si="57"/>
        <v>OK</v>
      </c>
      <c r="Z275" s="231" t="e">
        <f t="shared" si="58"/>
        <v>#DIV/0!</v>
      </c>
      <c r="AG275" s="231" t="e">
        <f t="shared" si="59"/>
        <v>#DIV/0!</v>
      </c>
      <c r="AH275" s="230">
        <f t="shared" si="60"/>
        <v>0</v>
      </c>
      <c r="AP275" s="234" t="e">
        <f t="shared" si="53"/>
        <v>#DIV/0!</v>
      </c>
      <c r="AQ275" s="235"/>
      <c r="AR275" s="256" t="e">
        <f t="shared" si="54"/>
        <v>#DIV/0!</v>
      </c>
      <c r="AS275" s="235"/>
      <c r="AT275" s="235"/>
      <c r="AU275" s="256" t="e">
        <f t="shared" si="55"/>
        <v>#DIV/0!</v>
      </c>
      <c r="AV275" s="235"/>
      <c r="AW275" s="256" t="e">
        <f t="shared" si="56"/>
        <v>#DIV/0!</v>
      </c>
      <c r="AX275" s="235">
        <v>0</v>
      </c>
      <c r="AY275" s="235">
        <v>0</v>
      </c>
      <c r="AZ275" s="235">
        <v>0</v>
      </c>
      <c r="BA275" s="235">
        <v>0</v>
      </c>
      <c r="BB275" s="235">
        <v>0</v>
      </c>
      <c r="BC275" s="235">
        <v>0</v>
      </c>
      <c r="BD275" s="235">
        <v>0</v>
      </c>
      <c r="BE275" s="235">
        <v>0</v>
      </c>
      <c r="CP275" s="191"/>
      <c r="CR275" s="259"/>
      <c r="CT275" s="331"/>
    </row>
    <row r="276" spans="11:98" customFormat="1" ht="16">
      <c r="K276" s="216"/>
      <c r="L276" s="385"/>
      <c r="T276" s="87"/>
      <c r="U276" s="227" t="str">
        <f t="shared" si="57"/>
        <v>OK</v>
      </c>
      <c r="Z276" s="231" t="e">
        <f t="shared" si="58"/>
        <v>#DIV/0!</v>
      </c>
      <c r="AG276" s="231" t="e">
        <f t="shared" si="59"/>
        <v>#DIV/0!</v>
      </c>
      <c r="AH276" s="230">
        <f t="shared" si="60"/>
        <v>0</v>
      </c>
      <c r="AP276" s="234" t="e">
        <f t="shared" si="53"/>
        <v>#DIV/0!</v>
      </c>
      <c r="AQ276" s="235"/>
      <c r="AR276" s="256" t="e">
        <f t="shared" si="54"/>
        <v>#DIV/0!</v>
      </c>
      <c r="AS276" s="235"/>
      <c r="AT276" s="235"/>
      <c r="AU276" s="256" t="e">
        <f t="shared" si="55"/>
        <v>#DIV/0!</v>
      </c>
      <c r="AV276" s="235"/>
      <c r="AW276" s="256" t="e">
        <f t="shared" si="56"/>
        <v>#DIV/0!</v>
      </c>
      <c r="AX276" s="235">
        <v>0</v>
      </c>
      <c r="AY276" s="235">
        <v>0</v>
      </c>
      <c r="AZ276" s="235">
        <v>0</v>
      </c>
      <c r="BA276" s="235">
        <v>0</v>
      </c>
      <c r="BB276" s="235">
        <v>0</v>
      </c>
      <c r="BC276" s="235">
        <v>0</v>
      </c>
      <c r="BD276" s="235">
        <v>0</v>
      </c>
      <c r="BE276" s="235">
        <v>0</v>
      </c>
      <c r="CP276" s="191"/>
      <c r="CR276" s="259"/>
      <c r="CT276" s="331"/>
    </row>
    <row r="277" spans="11:98" customFormat="1" ht="16">
      <c r="K277" s="216"/>
      <c r="L277" s="385"/>
      <c r="T277" s="87"/>
      <c r="U277" s="227" t="str">
        <f t="shared" si="57"/>
        <v>OK</v>
      </c>
      <c r="Z277" s="231" t="e">
        <f t="shared" si="58"/>
        <v>#DIV/0!</v>
      </c>
      <c r="AG277" s="231" t="e">
        <f t="shared" si="59"/>
        <v>#DIV/0!</v>
      </c>
      <c r="AH277" s="230">
        <f t="shared" si="60"/>
        <v>0</v>
      </c>
      <c r="AP277" s="234" t="e">
        <f t="shared" si="53"/>
        <v>#DIV/0!</v>
      </c>
      <c r="AQ277" s="235"/>
      <c r="AR277" s="256" t="e">
        <f t="shared" si="54"/>
        <v>#DIV/0!</v>
      </c>
      <c r="AS277" s="235"/>
      <c r="AT277" s="235"/>
      <c r="AU277" s="256" t="e">
        <f t="shared" si="55"/>
        <v>#DIV/0!</v>
      </c>
      <c r="AV277" s="235"/>
      <c r="AW277" s="256" t="e">
        <f t="shared" si="56"/>
        <v>#DIV/0!</v>
      </c>
      <c r="AX277" s="235">
        <v>0</v>
      </c>
      <c r="AY277" s="235">
        <v>0</v>
      </c>
      <c r="AZ277" s="235">
        <v>0</v>
      </c>
      <c r="BA277" s="235">
        <v>0</v>
      </c>
      <c r="BB277" s="235">
        <v>0</v>
      </c>
      <c r="BC277" s="235">
        <v>0</v>
      </c>
      <c r="BD277" s="235">
        <v>0</v>
      </c>
      <c r="BE277" s="235">
        <v>0</v>
      </c>
      <c r="CP277" s="191"/>
      <c r="CR277" s="259"/>
      <c r="CT277" s="331"/>
    </row>
    <row r="278" spans="11:98" customFormat="1" ht="16">
      <c r="K278" s="216"/>
      <c r="L278" s="385"/>
      <c r="T278" s="87"/>
      <c r="U278" s="227" t="str">
        <f t="shared" si="57"/>
        <v>OK</v>
      </c>
      <c r="Z278" s="231" t="e">
        <f t="shared" si="58"/>
        <v>#DIV/0!</v>
      </c>
      <c r="AG278" s="231" t="e">
        <f t="shared" si="59"/>
        <v>#DIV/0!</v>
      </c>
      <c r="AH278" s="230">
        <f t="shared" si="60"/>
        <v>0</v>
      </c>
      <c r="AP278" s="234" t="e">
        <f t="shared" si="53"/>
        <v>#DIV/0!</v>
      </c>
      <c r="AQ278" s="235"/>
      <c r="AR278" s="256" t="e">
        <f t="shared" si="54"/>
        <v>#DIV/0!</v>
      </c>
      <c r="AS278" s="235"/>
      <c r="AT278" s="235"/>
      <c r="AU278" s="256" t="e">
        <f t="shared" si="55"/>
        <v>#DIV/0!</v>
      </c>
      <c r="AV278" s="235"/>
      <c r="AW278" s="256" t="e">
        <f t="shared" si="56"/>
        <v>#DIV/0!</v>
      </c>
      <c r="AX278" s="235">
        <v>0</v>
      </c>
      <c r="AY278" s="235">
        <v>0</v>
      </c>
      <c r="AZ278" s="235">
        <v>0</v>
      </c>
      <c r="BA278" s="235">
        <v>0</v>
      </c>
      <c r="BB278" s="235">
        <v>0</v>
      </c>
      <c r="BC278" s="235">
        <v>0</v>
      </c>
      <c r="BD278" s="235">
        <v>0</v>
      </c>
      <c r="BE278" s="235">
        <v>0</v>
      </c>
      <c r="CP278" s="191"/>
      <c r="CR278" s="259"/>
      <c r="CT278" s="331"/>
    </row>
    <row r="279" spans="11:98" customFormat="1" ht="16">
      <c r="K279" s="216"/>
      <c r="L279" s="385"/>
      <c r="T279" s="87"/>
      <c r="U279" s="227" t="str">
        <f t="shared" si="57"/>
        <v>OK</v>
      </c>
      <c r="Z279" s="231" t="e">
        <f t="shared" si="58"/>
        <v>#DIV/0!</v>
      </c>
      <c r="AG279" s="231" t="e">
        <f t="shared" si="59"/>
        <v>#DIV/0!</v>
      </c>
      <c r="AH279" s="230">
        <f t="shared" si="60"/>
        <v>0</v>
      </c>
      <c r="AP279" s="234" t="e">
        <f t="shared" si="53"/>
        <v>#DIV/0!</v>
      </c>
      <c r="AQ279" s="235"/>
      <c r="AR279" s="256" t="e">
        <f t="shared" si="54"/>
        <v>#DIV/0!</v>
      </c>
      <c r="AS279" s="235"/>
      <c r="AT279" s="235"/>
      <c r="AU279" s="256" t="e">
        <f t="shared" si="55"/>
        <v>#DIV/0!</v>
      </c>
      <c r="AV279" s="235"/>
      <c r="AW279" s="256" t="e">
        <f t="shared" si="56"/>
        <v>#DIV/0!</v>
      </c>
      <c r="AX279" s="235">
        <v>0</v>
      </c>
      <c r="AY279" s="235">
        <v>0</v>
      </c>
      <c r="AZ279" s="235">
        <v>0</v>
      </c>
      <c r="BA279" s="235">
        <v>0</v>
      </c>
      <c r="BB279" s="235">
        <v>0</v>
      </c>
      <c r="BC279" s="235">
        <v>0</v>
      </c>
      <c r="BD279" s="235">
        <v>0</v>
      </c>
      <c r="BE279" s="235">
        <v>0</v>
      </c>
      <c r="CP279" s="191"/>
      <c r="CR279" s="259"/>
      <c r="CT279" s="331"/>
    </row>
    <row r="280" spans="11:98" customFormat="1" ht="16">
      <c r="K280" s="216"/>
      <c r="L280" s="385"/>
      <c r="T280" s="87"/>
      <c r="U280" s="227" t="str">
        <f t="shared" si="57"/>
        <v>OK</v>
      </c>
      <c r="Z280" s="231" t="e">
        <f t="shared" si="58"/>
        <v>#DIV/0!</v>
      </c>
      <c r="AG280" s="231" t="e">
        <f t="shared" si="59"/>
        <v>#DIV/0!</v>
      </c>
      <c r="AH280" s="230">
        <f t="shared" si="60"/>
        <v>0</v>
      </c>
      <c r="AP280" s="234" t="e">
        <f t="shared" si="53"/>
        <v>#DIV/0!</v>
      </c>
      <c r="AQ280" s="235"/>
      <c r="AR280" s="256" t="e">
        <f t="shared" si="54"/>
        <v>#DIV/0!</v>
      </c>
      <c r="AS280" s="235"/>
      <c r="AT280" s="235"/>
      <c r="AU280" s="256" t="e">
        <f t="shared" si="55"/>
        <v>#DIV/0!</v>
      </c>
      <c r="AV280" s="235"/>
      <c r="AW280" s="256" t="e">
        <f t="shared" si="56"/>
        <v>#DIV/0!</v>
      </c>
      <c r="AX280" s="235">
        <v>0</v>
      </c>
      <c r="AY280" s="235">
        <v>0</v>
      </c>
      <c r="AZ280" s="235">
        <v>0</v>
      </c>
      <c r="BA280" s="235">
        <v>0</v>
      </c>
      <c r="BB280" s="235">
        <v>0</v>
      </c>
      <c r="BC280" s="235">
        <v>0</v>
      </c>
      <c r="BD280" s="235">
        <v>0</v>
      </c>
      <c r="BE280" s="235">
        <v>0</v>
      </c>
      <c r="CP280" s="191"/>
      <c r="CR280" s="259"/>
      <c r="CT280" s="331"/>
    </row>
    <row r="281" spans="11:98" customFormat="1" ht="16">
      <c r="K281" s="216"/>
      <c r="L281" s="385"/>
      <c r="T281" s="87"/>
      <c r="U281" s="227" t="str">
        <f t="shared" si="57"/>
        <v>OK</v>
      </c>
      <c r="Z281" s="231" t="e">
        <f t="shared" si="58"/>
        <v>#DIV/0!</v>
      </c>
      <c r="AG281" s="231" t="e">
        <f t="shared" si="59"/>
        <v>#DIV/0!</v>
      </c>
      <c r="AH281" s="230">
        <f t="shared" si="60"/>
        <v>0</v>
      </c>
      <c r="AP281" s="234" t="e">
        <f t="shared" si="53"/>
        <v>#DIV/0!</v>
      </c>
      <c r="AQ281" s="235"/>
      <c r="AR281" s="256" t="e">
        <f t="shared" si="54"/>
        <v>#DIV/0!</v>
      </c>
      <c r="AS281" s="235"/>
      <c r="AT281" s="235"/>
      <c r="AU281" s="256" t="e">
        <f t="shared" si="55"/>
        <v>#DIV/0!</v>
      </c>
      <c r="AV281" s="235"/>
      <c r="AW281" s="256" t="e">
        <f t="shared" si="56"/>
        <v>#DIV/0!</v>
      </c>
      <c r="AX281" s="235">
        <v>0</v>
      </c>
      <c r="AY281" s="235">
        <v>0</v>
      </c>
      <c r="AZ281" s="235">
        <v>0</v>
      </c>
      <c r="BA281" s="235">
        <v>0</v>
      </c>
      <c r="BB281" s="235">
        <v>0</v>
      </c>
      <c r="BC281" s="235">
        <v>0</v>
      </c>
      <c r="BD281" s="235">
        <v>0</v>
      </c>
      <c r="BE281" s="235">
        <v>0</v>
      </c>
      <c r="CP281" s="191"/>
      <c r="CR281" s="259"/>
      <c r="CT281" s="331"/>
    </row>
    <row r="282" spans="11:98" customFormat="1" ht="16">
      <c r="K282" s="216"/>
      <c r="L282" s="385"/>
      <c r="T282" s="87"/>
      <c r="U282" s="227" t="str">
        <f t="shared" si="57"/>
        <v>OK</v>
      </c>
      <c r="Z282" s="231" t="e">
        <f t="shared" si="58"/>
        <v>#DIV/0!</v>
      </c>
      <c r="AG282" s="231" t="e">
        <f t="shared" si="59"/>
        <v>#DIV/0!</v>
      </c>
      <c r="AH282" s="230">
        <f t="shared" si="60"/>
        <v>0</v>
      </c>
      <c r="AP282" s="234" t="e">
        <f t="shared" ref="AP282:AP345" si="61">AO282/(AB282/1.14)</f>
        <v>#DIV/0!</v>
      </c>
      <c r="AQ282" s="235"/>
      <c r="AR282" s="256" t="e">
        <f t="shared" ref="AR282:AR345" si="62">AQ282/$AX282</f>
        <v>#DIV/0!</v>
      </c>
      <c r="AS282" s="235"/>
      <c r="AT282" s="235"/>
      <c r="AU282" s="256" t="e">
        <f t="shared" ref="AU282:AU345" si="63">AT282/$AX282</f>
        <v>#DIV/0!</v>
      </c>
      <c r="AV282" s="235"/>
      <c r="AW282" s="256" t="e">
        <f t="shared" ref="AW282:AW345" si="64">AV282/$AX282</f>
        <v>#DIV/0!</v>
      </c>
      <c r="AX282" s="235">
        <v>0</v>
      </c>
      <c r="AY282" s="235">
        <v>0</v>
      </c>
      <c r="AZ282" s="235">
        <v>0</v>
      </c>
      <c r="BA282" s="235">
        <v>0</v>
      </c>
      <c r="BB282" s="235">
        <v>0</v>
      </c>
      <c r="BC282" s="235">
        <v>0</v>
      </c>
      <c r="BD282" s="235">
        <v>0</v>
      </c>
      <c r="BE282" s="235">
        <v>0</v>
      </c>
      <c r="CP282" s="191"/>
      <c r="CR282" s="259"/>
      <c r="CT282" s="331"/>
    </row>
    <row r="283" spans="11:98" customFormat="1" ht="16">
      <c r="K283" s="216"/>
      <c r="L283" s="385"/>
      <c r="T283" s="87"/>
      <c r="U283" s="227" t="str">
        <f t="shared" si="57"/>
        <v>OK</v>
      </c>
      <c r="Z283" s="231" t="e">
        <f t="shared" si="58"/>
        <v>#DIV/0!</v>
      </c>
      <c r="AG283" s="231" t="e">
        <f t="shared" si="59"/>
        <v>#DIV/0!</v>
      </c>
      <c r="AH283" s="230">
        <f t="shared" si="60"/>
        <v>0</v>
      </c>
      <c r="AP283" s="234" t="e">
        <f t="shared" si="61"/>
        <v>#DIV/0!</v>
      </c>
      <c r="AQ283" s="235"/>
      <c r="AR283" s="256" t="e">
        <f t="shared" si="62"/>
        <v>#DIV/0!</v>
      </c>
      <c r="AS283" s="235"/>
      <c r="AT283" s="235"/>
      <c r="AU283" s="256" t="e">
        <f t="shared" si="63"/>
        <v>#DIV/0!</v>
      </c>
      <c r="AV283" s="235"/>
      <c r="AW283" s="256" t="e">
        <f t="shared" si="64"/>
        <v>#DIV/0!</v>
      </c>
      <c r="AX283" s="235">
        <v>0</v>
      </c>
      <c r="AY283" s="235">
        <v>0</v>
      </c>
      <c r="AZ283" s="235">
        <v>0</v>
      </c>
      <c r="BA283" s="235">
        <v>0</v>
      </c>
      <c r="BB283" s="235">
        <v>0</v>
      </c>
      <c r="BC283" s="235">
        <v>0</v>
      </c>
      <c r="BD283" s="235">
        <v>0</v>
      </c>
      <c r="BE283" s="235">
        <v>0</v>
      </c>
      <c r="CP283" s="191"/>
      <c r="CR283" s="259"/>
      <c r="CT283" s="331"/>
    </row>
    <row r="284" spans="11:98" customFormat="1" ht="16">
      <c r="K284" s="216"/>
      <c r="L284" s="385"/>
      <c r="T284" s="87"/>
      <c r="U284" s="227" t="str">
        <f t="shared" si="57"/>
        <v>OK</v>
      </c>
      <c r="Z284" s="231" t="e">
        <f t="shared" si="58"/>
        <v>#DIV/0!</v>
      </c>
      <c r="AG284" s="231" t="e">
        <f t="shared" si="59"/>
        <v>#DIV/0!</v>
      </c>
      <c r="AH284" s="230">
        <f t="shared" si="60"/>
        <v>0</v>
      </c>
      <c r="AP284" s="234" t="e">
        <f t="shared" si="61"/>
        <v>#DIV/0!</v>
      </c>
      <c r="AQ284" s="235"/>
      <c r="AR284" s="256" t="e">
        <f t="shared" si="62"/>
        <v>#DIV/0!</v>
      </c>
      <c r="AS284" s="235"/>
      <c r="AT284" s="235"/>
      <c r="AU284" s="256" t="e">
        <f t="shared" si="63"/>
        <v>#DIV/0!</v>
      </c>
      <c r="AV284" s="235"/>
      <c r="AW284" s="256" t="e">
        <f t="shared" si="64"/>
        <v>#DIV/0!</v>
      </c>
      <c r="AX284" s="235">
        <v>0</v>
      </c>
      <c r="AY284" s="235">
        <v>0</v>
      </c>
      <c r="AZ284" s="235">
        <v>0</v>
      </c>
      <c r="BA284" s="235">
        <v>0</v>
      </c>
      <c r="BB284" s="235">
        <v>0</v>
      </c>
      <c r="BC284" s="235">
        <v>0</v>
      </c>
      <c r="BD284" s="235">
        <v>0</v>
      </c>
      <c r="BE284" s="235">
        <v>0</v>
      </c>
      <c r="CP284" s="191"/>
      <c r="CR284" s="259"/>
      <c r="CT284" s="331"/>
    </row>
    <row r="285" spans="11:98" customFormat="1" ht="16">
      <c r="K285" s="216"/>
      <c r="L285" s="385"/>
      <c r="T285" s="87"/>
      <c r="U285" s="227" t="str">
        <f t="shared" si="57"/>
        <v>OK</v>
      </c>
      <c r="Z285" s="231" t="e">
        <f t="shared" si="58"/>
        <v>#DIV/0!</v>
      </c>
      <c r="AG285" s="231" t="e">
        <f t="shared" si="59"/>
        <v>#DIV/0!</v>
      </c>
      <c r="AH285" s="230">
        <f t="shared" si="60"/>
        <v>0</v>
      </c>
      <c r="AP285" s="234" t="e">
        <f t="shared" si="61"/>
        <v>#DIV/0!</v>
      </c>
      <c r="AQ285" s="235"/>
      <c r="AR285" s="256" t="e">
        <f t="shared" si="62"/>
        <v>#DIV/0!</v>
      </c>
      <c r="AS285" s="235"/>
      <c r="AT285" s="235"/>
      <c r="AU285" s="256" t="e">
        <f t="shared" si="63"/>
        <v>#DIV/0!</v>
      </c>
      <c r="AV285" s="235"/>
      <c r="AW285" s="256" t="e">
        <f t="shared" si="64"/>
        <v>#DIV/0!</v>
      </c>
      <c r="AX285" s="235">
        <v>0</v>
      </c>
      <c r="AY285" s="235">
        <v>0</v>
      </c>
      <c r="AZ285" s="235">
        <v>0</v>
      </c>
      <c r="BA285" s="235">
        <v>0</v>
      </c>
      <c r="BB285" s="235">
        <v>0</v>
      </c>
      <c r="BC285" s="235">
        <v>0</v>
      </c>
      <c r="BD285" s="235">
        <v>0</v>
      </c>
      <c r="BE285" s="235">
        <v>0</v>
      </c>
      <c r="CP285" s="191"/>
      <c r="CR285" s="259"/>
      <c r="CT285" s="331"/>
    </row>
    <row r="286" spans="11:98" customFormat="1" ht="16">
      <c r="K286" s="216"/>
      <c r="L286" s="385"/>
      <c r="T286" s="87"/>
      <c r="U286" s="227" t="str">
        <f t="shared" si="57"/>
        <v>OK</v>
      </c>
      <c r="Z286" s="231" t="e">
        <f t="shared" si="58"/>
        <v>#DIV/0!</v>
      </c>
      <c r="AG286" s="231" t="e">
        <f t="shared" si="59"/>
        <v>#DIV/0!</v>
      </c>
      <c r="AH286" s="230">
        <f t="shared" si="60"/>
        <v>0</v>
      </c>
      <c r="AP286" s="234" t="e">
        <f t="shared" si="61"/>
        <v>#DIV/0!</v>
      </c>
      <c r="AQ286" s="235"/>
      <c r="AR286" s="256" t="e">
        <f t="shared" si="62"/>
        <v>#DIV/0!</v>
      </c>
      <c r="AS286" s="235"/>
      <c r="AT286" s="235"/>
      <c r="AU286" s="256" t="e">
        <f t="shared" si="63"/>
        <v>#DIV/0!</v>
      </c>
      <c r="AV286" s="235"/>
      <c r="AW286" s="256" t="e">
        <f t="shared" si="64"/>
        <v>#DIV/0!</v>
      </c>
      <c r="AX286" s="235">
        <v>0</v>
      </c>
      <c r="AY286" s="235">
        <v>0</v>
      </c>
      <c r="AZ286" s="235">
        <v>0</v>
      </c>
      <c r="BA286" s="235">
        <v>0</v>
      </c>
      <c r="BB286" s="235">
        <v>0</v>
      </c>
      <c r="BC286" s="235">
        <v>0</v>
      </c>
      <c r="BD286" s="235">
        <v>0</v>
      </c>
      <c r="BE286" s="235">
        <v>0</v>
      </c>
      <c r="CP286" s="191"/>
      <c r="CR286" s="259"/>
      <c r="CT286" s="331"/>
    </row>
    <row r="287" spans="11:98" customFormat="1" ht="16">
      <c r="K287" s="216"/>
      <c r="L287" s="385"/>
      <c r="T287" s="87"/>
      <c r="U287" s="227" t="str">
        <f t="shared" si="57"/>
        <v>OK</v>
      </c>
      <c r="Z287" s="231" t="e">
        <f t="shared" si="58"/>
        <v>#DIV/0!</v>
      </c>
      <c r="AG287" s="231" t="e">
        <f t="shared" si="59"/>
        <v>#DIV/0!</v>
      </c>
      <c r="AH287" s="230">
        <f t="shared" si="60"/>
        <v>0</v>
      </c>
      <c r="AP287" s="234" t="e">
        <f t="shared" si="61"/>
        <v>#DIV/0!</v>
      </c>
      <c r="AQ287" s="235"/>
      <c r="AR287" s="256" t="e">
        <f t="shared" si="62"/>
        <v>#DIV/0!</v>
      </c>
      <c r="AS287" s="235"/>
      <c r="AT287" s="235"/>
      <c r="AU287" s="256" t="e">
        <f t="shared" si="63"/>
        <v>#DIV/0!</v>
      </c>
      <c r="AV287" s="235"/>
      <c r="AW287" s="256" t="e">
        <f t="shared" si="64"/>
        <v>#DIV/0!</v>
      </c>
      <c r="AX287" s="235">
        <v>0</v>
      </c>
      <c r="AY287" s="235">
        <v>0</v>
      </c>
      <c r="AZ287" s="235">
        <v>0</v>
      </c>
      <c r="BA287" s="235">
        <v>0</v>
      </c>
      <c r="BB287" s="235">
        <v>0</v>
      </c>
      <c r="BC287" s="235">
        <v>0</v>
      </c>
      <c r="BD287" s="235">
        <v>0</v>
      </c>
      <c r="BE287" s="235">
        <v>0</v>
      </c>
      <c r="CP287" s="191"/>
      <c r="CR287" s="259"/>
      <c r="CT287" s="331"/>
    </row>
    <row r="288" spans="11:98" customFormat="1" ht="16">
      <c r="K288" s="216"/>
      <c r="L288" s="385"/>
      <c r="T288" s="87"/>
      <c r="U288" s="227" t="str">
        <f t="shared" si="57"/>
        <v>OK</v>
      </c>
      <c r="Z288" s="231" t="e">
        <f t="shared" si="58"/>
        <v>#DIV/0!</v>
      </c>
      <c r="AG288" s="231" t="e">
        <f t="shared" si="59"/>
        <v>#DIV/0!</v>
      </c>
      <c r="AH288" s="230">
        <f t="shared" si="60"/>
        <v>0</v>
      </c>
      <c r="AP288" s="234" t="e">
        <f t="shared" si="61"/>
        <v>#DIV/0!</v>
      </c>
      <c r="AQ288" s="235"/>
      <c r="AR288" s="256" t="e">
        <f t="shared" si="62"/>
        <v>#DIV/0!</v>
      </c>
      <c r="AS288" s="235"/>
      <c r="AT288" s="235"/>
      <c r="AU288" s="256" t="e">
        <f t="shared" si="63"/>
        <v>#DIV/0!</v>
      </c>
      <c r="AV288" s="235"/>
      <c r="AW288" s="256" t="e">
        <f t="shared" si="64"/>
        <v>#DIV/0!</v>
      </c>
      <c r="AX288" s="235">
        <v>0</v>
      </c>
      <c r="AY288" s="235">
        <v>0</v>
      </c>
      <c r="AZ288" s="235">
        <v>0</v>
      </c>
      <c r="BA288" s="235">
        <v>0</v>
      </c>
      <c r="BB288" s="235">
        <v>0</v>
      </c>
      <c r="BC288" s="235">
        <v>0</v>
      </c>
      <c r="BD288" s="235">
        <v>0</v>
      </c>
      <c r="BE288" s="235">
        <v>0</v>
      </c>
      <c r="CP288" s="191"/>
      <c r="CR288" s="259"/>
      <c r="CT288" s="331"/>
    </row>
    <row r="289" spans="11:98" customFormat="1" ht="16">
      <c r="K289" s="216"/>
      <c r="L289" s="385"/>
      <c r="T289" s="87"/>
      <c r="U289" s="227" t="str">
        <f t="shared" si="57"/>
        <v>OK</v>
      </c>
      <c r="Z289" s="231" t="e">
        <f t="shared" si="58"/>
        <v>#DIV/0!</v>
      </c>
      <c r="AG289" s="231" t="e">
        <f t="shared" si="59"/>
        <v>#DIV/0!</v>
      </c>
      <c r="AH289" s="230">
        <f t="shared" si="60"/>
        <v>0</v>
      </c>
      <c r="AP289" s="234" t="e">
        <f t="shared" si="61"/>
        <v>#DIV/0!</v>
      </c>
      <c r="AQ289" s="235"/>
      <c r="AR289" s="256" t="e">
        <f t="shared" si="62"/>
        <v>#DIV/0!</v>
      </c>
      <c r="AS289" s="235"/>
      <c r="AT289" s="235"/>
      <c r="AU289" s="256" t="e">
        <f t="shared" si="63"/>
        <v>#DIV/0!</v>
      </c>
      <c r="AV289" s="235"/>
      <c r="AW289" s="256" t="e">
        <f t="shared" si="64"/>
        <v>#DIV/0!</v>
      </c>
      <c r="AX289" s="235">
        <v>0</v>
      </c>
      <c r="AY289" s="235">
        <v>0</v>
      </c>
      <c r="AZ289" s="235">
        <v>0</v>
      </c>
      <c r="BA289" s="235">
        <v>0</v>
      </c>
      <c r="BB289" s="235">
        <v>0</v>
      </c>
      <c r="BC289" s="235">
        <v>0</v>
      </c>
      <c r="BD289" s="235">
        <v>0</v>
      </c>
      <c r="BE289" s="235">
        <v>0</v>
      </c>
      <c r="CP289" s="191"/>
      <c r="CR289" s="259"/>
      <c r="CT289" s="331"/>
    </row>
    <row r="290" spans="11:98" customFormat="1" ht="16">
      <c r="K290" s="216"/>
      <c r="L290" s="385"/>
      <c r="T290" s="87"/>
      <c r="U290" s="227" t="str">
        <f t="shared" si="57"/>
        <v>OK</v>
      </c>
      <c r="Z290" s="231" t="e">
        <f t="shared" si="58"/>
        <v>#DIV/0!</v>
      </c>
      <c r="AG290" s="231" t="e">
        <f t="shared" si="59"/>
        <v>#DIV/0!</v>
      </c>
      <c r="AH290" s="230">
        <f t="shared" si="60"/>
        <v>0</v>
      </c>
      <c r="AP290" s="234" t="e">
        <f t="shared" si="61"/>
        <v>#DIV/0!</v>
      </c>
      <c r="AQ290" s="235"/>
      <c r="AR290" s="256" t="e">
        <f t="shared" si="62"/>
        <v>#DIV/0!</v>
      </c>
      <c r="AS290" s="235"/>
      <c r="AT290" s="235"/>
      <c r="AU290" s="256" t="e">
        <f t="shared" si="63"/>
        <v>#DIV/0!</v>
      </c>
      <c r="AV290" s="235"/>
      <c r="AW290" s="256" t="e">
        <f t="shared" si="64"/>
        <v>#DIV/0!</v>
      </c>
      <c r="AX290" s="235">
        <v>0</v>
      </c>
      <c r="AY290" s="235">
        <v>0</v>
      </c>
      <c r="AZ290" s="235">
        <v>0</v>
      </c>
      <c r="BA290" s="235">
        <v>0</v>
      </c>
      <c r="BB290" s="235">
        <v>0</v>
      </c>
      <c r="BC290" s="235">
        <v>0</v>
      </c>
      <c r="BD290" s="235">
        <v>0</v>
      </c>
      <c r="BE290" s="235">
        <v>0</v>
      </c>
      <c r="CP290" s="191"/>
      <c r="CR290" s="259"/>
      <c r="CT290" s="331"/>
    </row>
    <row r="291" spans="11:98" customFormat="1" ht="16">
      <c r="K291" s="216"/>
      <c r="L291" s="385"/>
      <c r="T291" s="87"/>
      <c r="U291" s="227" t="str">
        <f t="shared" si="57"/>
        <v>OK</v>
      </c>
      <c r="Z291" s="231" t="e">
        <f t="shared" si="58"/>
        <v>#DIV/0!</v>
      </c>
      <c r="AG291" s="231" t="e">
        <f t="shared" si="59"/>
        <v>#DIV/0!</v>
      </c>
      <c r="AH291" s="230">
        <f t="shared" si="60"/>
        <v>0</v>
      </c>
      <c r="AP291" s="234" t="e">
        <f t="shared" si="61"/>
        <v>#DIV/0!</v>
      </c>
      <c r="AQ291" s="235"/>
      <c r="AR291" s="256" t="e">
        <f t="shared" si="62"/>
        <v>#DIV/0!</v>
      </c>
      <c r="AS291" s="235"/>
      <c r="AT291" s="235"/>
      <c r="AU291" s="256" t="e">
        <f t="shared" si="63"/>
        <v>#DIV/0!</v>
      </c>
      <c r="AV291" s="235"/>
      <c r="AW291" s="256" t="e">
        <f t="shared" si="64"/>
        <v>#DIV/0!</v>
      </c>
      <c r="AX291" s="235">
        <v>0</v>
      </c>
      <c r="AY291" s="235">
        <v>0</v>
      </c>
      <c r="AZ291" s="235">
        <v>0</v>
      </c>
      <c r="BA291" s="235">
        <v>0</v>
      </c>
      <c r="BB291" s="235">
        <v>0</v>
      </c>
      <c r="BC291" s="235">
        <v>0</v>
      </c>
      <c r="BD291" s="235">
        <v>0</v>
      </c>
      <c r="BE291" s="235">
        <v>0</v>
      </c>
      <c r="CP291" s="191"/>
      <c r="CR291" s="259"/>
      <c r="CT291" s="331"/>
    </row>
    <row r="292" spans="11:98" customFormat="1" ht="16">
      <c r="K292" s="216"/>
      <c r="L292" s="385"/>
      <c r="T292" s="87"/>
      <c r="U292" s="227" t="str">
        <f t="shared" si="57"/>
        <v>OK</v>
      </c>
      <c r="Z292" s="231" t="e">
        <f t="shared" si="58"/>
        <v>#DIV/0!</v>
      </c>
      <c r="AG292" s="231" t="e">
        <f t="shared" si="59"/>
        <v>#DIV/0!</v>
      </c>
      <c r="AH292" s="230">
        <f t="shared" si="60"/>
        <v>0</v>
      </c>
      <c r="AP292" s="234" t="e">
        <f t="shared" si="61"/>
        <v>#DIV/0!</v>
      </c>
      <c r="AQ292" s="235"/>
      <c r="AR292" s="256" t="e">
        <f t="shared" si="62"/>
        <v>#DIV/0!</v>
      </c>
      <c r="AS292" s="235"/>
      <c r="AT292" s="235"/>
      <c r="AU292" s="256" t="e">
        <f t="shared" si="63"/>
        <v>#DIV/0!</v>
      </c>
      <c r="AV292" s="235"/>
      <c r="AW292" s="256" t="e">
        <f t="shared" si="64"/>
        <v>#DIV/0!</v>
      </c>
      <c r="AX292" s="235">
        <v>0</v>
      </c>
      <c r="AY292" s="235">
        <v>0</v>
      </c>
      <c r="AZ292" s="235">
        <v>0</v>
      </c>
      <c r="BA292" s="235">
        <v>0</v>
      </c>
      <c r="BB292" s="235">
        <v>0</v>
      </c>
      <c r="BC292" s="235">
        <v>0</v>
      </c>
      <c r="BD292" s="235">
        <v>0</v>
      </c>
      <c r="BE292" s="235">
        <v>0</v>
      </c>
      <c r="CP292" s="191"/>
      <c r="CR292" s="259"/>
      <c r="CT292" s="331"/>
    </row>
    <row r="293" spans="11:98" customFormat="1" ht="16">
      <c r="K293" s="216"/>
      <c r="L293" s="385"/>
      <c r="T293" s="87"/>
      <c r="U293" s="227" t="str">
        <f t="shared" si="57"/>
        <v>OK</v>
      </c>
      <c r="Z293" s="231" t="e">
        <f t="shared" si="58"/>
        <v>#DIV/0!</v>
      </c>
      <c r="AG293" s="231" t="e">
        <f t="shared" si="59"/>
        <v>#DIV/0!</v>
      </c>
      <c r="AH293" s="230">
        <f t="shared" si="60"/>
        <v>0</v>
      </c>
      <c r="AP293" s="234" t="e">
        <f t="shared" si="61"/>
        <v>#DIV/0!</v>
      </c>
      <c r="AQ293" s="235"/>
      <c r="AR293" s="256" t="e">
        <f t="shared" si="62"/>
        <v>#DIV/0!</v>
      </c>
      <c r="AS293" s="235"/>
      <c r="AT293" s="235"/>
      <c r="AU293" s="256" t="e">
        <f t="shared" si="63"/>
        <v>#DIV/0!</v>
      </c>
      <c r="AV293" s="235"/>
      <c r="AW293" s="256" t="e">
        <f t="shared" si="64"/>
        <v>#DIV/0!</v>
      </c>
      <c r="AX293" s="235">
        <v>0</v>
      </c>
      <c r="AY293" s="235">
        <v>0</v>
      </c>
      <c r="AZ293" s="235">
        <v>0</v>
      </c>
      <c r="BA293" s="235">
        <v>0</v>
      </c>
      <c r="BB293" s="235">
        <v>0</v>
      </c>
      <c r="BC293" s="235">
        <v>0</v>
      </c>
      <c r="BD293" s="235">
        <v>0</v>
      </c>
      <c r="BE293" s="235">
        <v>0</v>
      </c>
      <c r="CP293" s="191"/>
      <c r="CR293" s="259"/>
      <c r="CT293" s="331"/>
    </row>
    <row r="294" spans="11:98" customFormat="1" ht="16">
      <c r="K294" s="216"/>
      <c r="L294" s="385"/>
      <c r="T294" s="87"/>
      <c r="U294" s="227" t="str">
        <f t="shared" si="57"/>
        <v>OK</v>
      </c>
      <c r="Z294" s="231" t="e">
        <f t="shared" si="58"/>
        <v>#DIV/0!</v>
      </c>
      <c r="AG294" s="231" t="e">
        <f t="shared" si="59"/>
        <v>#DIV/0!</v>
      </c>
      <c r="AH294" s="230">
        <f t="shared" si="60"/>
        <v>0</v>
      </c>
      <c r="AP294" s="234" t="e">
        <f t="shared" si="61"/>
        <v>#DIV/0!</v>
      </c>
      <c r="AQ294" s="235"/>
      <c r="AR294" s="256" t="e">
        <f t="shared" si="62"/>
        <v>#DIV/0!</v>
      </c>
      <c r="AS294" s="235"/>
      <c r="AT294" s="235"/>
      <c r="AU294" s="256" t="e">
        <f t="shared" si="63"/>
        <v>#DIV/0!</v>
      </c>
      <c r="AV294" s="235"/>
      <c r="AW294" s="256" t="e">
        <f t="shared" si="64"/>
        <v>#DIV/0!</v>
      </c>
      <c r="AX294" s="235">
        <v>0</v>
      </c>
      <c r="AY294" s="235">
        <v>0</v>
      </c>
      <c r="AZ294" s="235">
        <v>0</v>
      </c>
      <c r="BA294" s="235">
        <v>0</v>
      </c>
      <c r="BB294" s="235">
        <v>0</v>
      </c>
      <c r="BC294" s="235">
        <v>0</v>
      </c>
      <c r="BD294" s="235">
        <v>0</v>
      </c>
      <c r="BE294" s="235">
        <v>0</v>
      </c>
      <c r="CP294" s="191"/>
      <c r="CR294" s="259"/>
      <c r="CT294" s="331"/>
    </row>
    <row r="295" spans="11:98" customFormat="1" ht="16">
      <c r="K295" s="216"/>
      <c r="L295" s="385"/>
      <c r="T295" s="87"/>
      <c r="U295" s="227" t="str">
        <f t="shared" si="57"/>
        <v>OK</v>
      </c>
      <c r="Z295" s="231" t="e">
        <f t="shared" si="58"/>
        <v>#DIV/0!</v>
      </c>
      <c r="AG295" s="231" t="e">
        <f t="shared" si="59"/>
        <v>#DIV/0!</v>
      </c>
      <c r="AH295" s="230">
        <f t="shared" si="60"/>
        <v>0</v>
      </c>
      <c r="AP295" s="234" t="e">
        <f t="shared" si="61"/>
        <v>#DIV/0!</v>
      </c>
      <c r="AQ295" s="235"/>
      <c r="AR295" s="256" t="e">
        <f t="shared" si="62"/>
        <v>#DIV/0!</v>
      </c>
      <c r="AS295" s="235"/>
      <c r="AT295" s="235"/>
      <c r="AU295" s="256" t="e">
        <f t="shared" si="63"/>
        <v>#DIV/0!</v>
      </c>
      <c r="AV295" s="235"/>
      <c r="AW295" s="256" t="e">
        <f t="shared" si="64"/>
        <v>#DIV/0!</v>
      </c>
      <c r="AX295" s="235">
        <v>0</v>
      </c>
      <c r="AY295" s="235">
        <v>0</v>
      </c>
      <c r="AZ295" s="235">
        <v>0</v>
      </c>
      <c r="BA295" s="235">
        <v>0</v>
      </c>
      <c r="BB295" s="235">
        <v>0</v>
      </c>
      <c r="BC295" s="235">
        <v>0</v>
      </c>
      <c r="BD295" s="235">
        <v>0</v>
      </c>
      <c r="BE295" s="235">
        <v>0</v>
      </c>
      <c r="CP295" s="191"/>
      <c r="CR295" s="259"/>
      <c r="CT295" s="331"/>
    </row>
    <row r="296" spans="11:98" customFormat="1" ht="16">
      <c r="K296" s="216"/>
      <c r="L296" s="385"/>
      <c r="T296" s="87"/>
      <c r="U296" s="227" t="str">
        <f t="shared" si="57"/>
        <v>OK</v>
      </c>
      <c r="Z296" s="231" t="e">
        <f t="shared" si="58"/>
        <v>#DIV/0!</v>
      </c>
      <c r="AG296" s="231" t="e">
        <f t="shared" si="59"/>
        <v>#DIV/0!</v>
      </c>
      <c r="AH296" s="230">
        <f t="shared" si="60"/>
        <v>0</v>
      </c>
      <c r="AP296" s="234" t="e">
        <f t="shared" si="61"/>
        <v>#DIV/0!</v>
      </c>
      <c r="AQ296" s="235"/>
      <c r="AR296" s="256" t="e">
        <f t="shared" si="62"/>
        <v>#DIV/0!</v>
      </c>
      <c r="AS296" s="235"/>
      <c r="AT296" s="235"/>
      <c r="AU296" s="256" t="e">
        <f t="shared" si="63"/>
        <v>#DIV/0!</v>
      </c>
      <c r="AV296" s="235"/>
      <c r="AW296" s="256" t="e">
        <f t="shared" si="64"/>
        <v>#DIV/0!</v>
      </c>
      <c r="AX296" s="235">
        <v>0</v>
      </c>
      <c r="AY296" s="235">
        <v>0</v>
      </c>
      <c r="AZ296" s="235">
        <v>0</v>
      </c>
      <c r="BA296" s="235">
        <v>0</v>
      </c>
      <c r="BB296" s="235">
        <v>0</v>
      </c>
      <c r="BC296" s="235">
        <v>0</v>
      </c>
      <c r="BD296" s="235">
        <v>0</v>
      </c>
      <c r="BE296" s="235">
        <v>0</v>
      </c>
      <c r="CP296" s="191"/>
      <c r="CR296" s="259"/>
      <c r="CT296" s="331"/>
    </row>
    <row r="297" spans="11:98" customFormat="1" ht="16">
      <c r="K297" s="216"/>
      <c r="L297" s="385"/>
      <c r="T297" s="87"/>
      <c r="U297" s="227" t="str">
        <f t="shared" si="57"/>
        <v>OK</v>
      </c>
      <c r="Z297" s="231" t="e">
        <f t="shared" si="58"/>
        <v>#DIV/0!</v>
      </c>
      <c r="AG297" s="231" t="e">
        <f t="shared" si="59"/>
        <v>#DIV/0!</v>
      </c>
      <c r="AH297" s="230">
        <f t="shared" si="60"/>
        <v>0</v>
      </c>
      <c r="AP297" s="234" t="e">
        <f t="shared" si="61"/>
        <v>#DIV/0!</v>
      </c>
      <c r="AQ297" s="235"/>
      <c r="AR297" s="256" t="e">
        <f t="shared" si="62"/>
        <v>#DIV/0!</v>
      </c>
      <c r="AS297" s="235"/>
      <c r="AT297" s="235"/>
      <c r="AU297" s="256" t="e">
        <f t="shared" si="63"/>
        <v>#DIV/0!</v>
      </c>
      <c r="AV297" s="235"/>
      <c r="AW297" s="256" t="e">
        <f t="shared" si="64"/>
        <v>#DIV/0!</v>
      </c>
      <c r="AX297" s="235">
        <v>0</v>
      </c>
      <c r="AY297" s="235">
        <v>0</v>
      </c>
      <c r="AZ297" s="235">
        <v>0</v>
      </c>
      <c r="BA297" s="235">
        <v>0</v>
      </c>
      <c r="BB297" s="235">
        <v>0</v>
      </c>
      <c r="BC297" s="235">
        <v>0</v>
      </c>
      <c r="BD297" s="235">
        <v>0</v>
      </c>
      <c r="BE297" s="235">
        <v>0</v>
      </c>
      <c r="CP297" s="191"/>
      <c r="CR297" s="259"/>
      <c r="CT297" s="331"/>
    </row>
    <row r="298" spans="11:98" customFormat="1" ht="16">
      <c r="K298" s="216"/>
      <c r="L298" s="385"/>
      <c r="T298" s="87"/>
      <c r="U298" s="227" t="str">
        <f t="shared" si="57"/>
        <v>OK</v>
      </c>
      <c r="Z298" s="231" t="e">
        <f t="shared" si="58"/>
        <v>#DIV/0!</v>
      </c>
      <c r="AG298" s="231" t="e">
        <f t="shared" si="59"/>
        <v>#DIV/0!</v>
      </c>
      <c r="AH298" s="230">
        <f t="shared" si="60"/>
        <v>0</v>
      </c>
      <c r="AP298" s="234" t="e">
        <f t="shared" si="61"/>
        <v>#DIV/0!</v>
      </c>
      <c r="AQ298" s="235"/>
      <c r="AR298" s="256" t="e">
        <f t="shared" si="62"/>
        <v>#DIV/0!</v>
      </c>
      <c r="AS298" s="235"/>
      <c r="AT298" s="235"/>
      <c r="AU298" s="256" t="e">
        <f t="shared" si="63"/>
        <v>#DIV/0!</v>
      </c>
      <c r="AV298" s="235"/>
      <c r="AW298" s="256" t="e">
        <f t="shared" si="64"/>
        <v>#DIV/0!</v>
      </c>
      <c r="AX298" s="235">
        <v>0</v>
      </c>
      <c r="AY298" s="235">
        <v>0</v>
      </c>
      <c r="AZ298" s="235">
        <v>0</v>
      </c>
      <c r="BA298" s="235">
        <v>0</v>
      </c>
      <c r="BB298" s="235">
        <v>0</v>
      </c>
      <c r="BC298" s="235">
        <v>0</v>
      </c>
      <c r="BD298" s="235">
        <v>0</v>
      </c>
      <c r="BE298" s="235">
        <v>0</v>
      </c>
      <c r="CP298" s="191"/>
      <c r="CR298" s="259"/>
      <c r="CT298" s="331"/>
    </row>
    <row r="299" spans="11:98" customFormat="1" ht="16">
      <c r="K299" s="216"/>
      <c r="L299" s="385"/>
      <c r="T299" s="87"/>
      <c r="U299" s="227" t="str">
        <f t="shared" si="57"/>
        <v>OK</v>
      </c>
      <c r="Z299" s="231" t="e">
        <f t="shared" si="58"/>
        <v>#DIV/0!</v>
      </c>
      <c r="AG299" s="231" t="e">
        <f t="shared" si="59"/>
        <v>#DIV/0!</v>
      </c>
      <c r="AH299" s="230">
        <f t="shared" si="60"/>
        <v>0</v>
      </c>
      <c r="AP299" s="234" t="e">
        <f t="shared" si="61"/>
        <v>#DIV/0!</v>
      </c>
      <c r="AQ299" s="235"/>
      <c r="AR299" s="256" t="e">
        <f t="shared" si="62"/>
        <v>#DIV/0!</v>
      </c>
      <c r="AS299" s="235"/>
      <c r="AT299" s="235"/>
      <c r="AU299" s="256" t="e">
        <f t="shared" si="63"/>
        <v>#DIV/0!</v>
      </c>
      <c r="AV299" s="235"/>
      <c r="AW299" s="256" t="e">
        <f t="shared" si="64"/>
        <v>#DIV/0!</v>
      </c>
      <c r="AX299" s="235">
        <v>0</v>
      </c>
      <c r="AY299" s="235">
        <v>0</v>
      </c>
      <c r="AZ299" s="235">
        <v>0</v>
      </c>
      <c r="BA299" s="235">
        <v>0</v>
      </c>
      <c r="BB299" s="235">
        <v>0</v>
      </c>
      <c r="BC299" s="235">
        <v>0</v>
      </c>
      <c r="BD299" s="235">
        <v>0</v>
      </c>
      <c r="BE299" s="235">
        <v>0</v>
      </c>
      <c r="CP299" s="191"/>
      <c r="CR299" s="259"/>
      <c r="CT299" s="331"/>
    </row>
    <row r="300" spans="11:98" customFormat="1" ht="16">
      <c r="K300" s="216"/>
      <c r="L300" s="385"/>
      <c r="T300" s="87"/>
      <c r="U300" s="227" t="str">
        <f t="shared" si="57"/>
        <v>OK</v>
      </c>
      <c r="Z300" s="231" t="e">
        <f t="shared" si="58"/>
        <v>#DIV/0!</v>
      </c>
      <c r="AG300" s="231" t="e">
        <f t="shared" si="59"/>
        <v>#DIV/0!</v>
      </c>
      <c r="AH300" s="230">
        <f t="shared" si="60"/>
        <v>0</v>
      </c>
      <c r="AP300" s="234" t="e">
        <f t="shared" si="61"/>
        <v>#DIV/0!</v>
      </c>
      <c r="AQ300" s="235"/>
      <c r="AR300" s="256" t="e">
        <f t="shared" si="62"/>
        <v>#DIV/0!</v>
      </c>
      <c r="AS300" s="235"/>
      <c r="AT300" s="235"/>
      <c r="AU300" s="256" t="e">
        <f t="shared" si="63"/>
        <v>#DIV/0!</v>
      </c>
      <c r="AV300" s="235"/>
      <c r="AW300" s="256" t="e">
        <f t="shared" si="64"/>
        <v>#DIV/0!</v>
      </c>
      <c r="AX300" s="235">
        <v>0</v>
      </c>
      <c r="AY300" s="235">
        <v>0</v>
      </c>
      <c r="AZ300" s="235">
        <v>0</v>
      </c>
      <c r="BA300" s="235">
        <v>0</v>
      </c>
      <c r="BB300" s="235">
        <v>0</v>
      </c>
      <c r="BC300" s="235">
        <v>0</v>
      </c>
      <c r="BD300" s="235">
        <v>0</v>
      </c>
      <c r="BE300" s="235">
        <v>0</v>
      </c>
      <c r="CP300" s="191"/>
      <c r="CR300" s="259"/>
      <c r="CT300" s="331"/>
    </row>
    <row r="301" spans="11:98" customFormat="1" ht="16">
      <c r="K301" s="216"/>
      <c r="L301" s="385"/>
      <c r="T301" s="87"/>
      <c r="U301" s="227" t="str">
        <f t="shared" si="57"/>
        <v>OK</v>
      </c>
      <c r="Z301" s="231" t="e">
        <f t="shared" si="58"/>
        <v>#DIV/0!</v>
      </c>
      <c r="AG301" s="231" t="e">
        <f t="shared" si="59"/>
        <v>#DIV/0!</v>
      </c>
      <c r="AH301" s="230">
        <f t="shared" si="60"/>
        <v>0</v>
      </c>
      <c r="AP301" s="234" t="e">
        <f t="shared" si="61"/>
        <v>#DIV/0!</v>
      </c>
      <c r="AQ301" s="235"/>
      <c r="AR301" s="256" t="e">
        <f t="shared" si="62"/>
        <v>#DIV/0!</v>
      </c>
      <c r="AS301" s="235"/>
      <c r="AT301" s="235"/>
      <c r="AU301" s="256" t="e">
        <f t="shared" si="63"/>
        <v>#DIV/0!</v>
      </c>
      <c r="AV301" s="235"/>
      <c r="AW301" s="256" t="e">
        <f t="shared" si="64"/>
        <v>#DIV/0!</v>
      </c>
      <c r="AX301" s="235">
        <v>0</v>
      </c>
      <c r="AY301" s="235">
        <v>0</v>
      </c>
      <c r="AZ301" s="235">
        <v>0</v>
      </c>
      <c r="BA301" s="235">
        <v>0</v>
      </c>
      <c r="BB301" s="235">
        <v>0</v>
      </c>
      <c r="BC301" s="235">
        <v>0</v>
      </c>
      <c r="BD301" s="235">
        <v>0</v>
      </c>
      <c r="BE301" s="235">
        <v>0</v>
      </c>
      <c r="CP301" s="191"/>
      <c r="CR301" s="259"/>
      <c r="CT301" s="331"/>
    </row>
    <row r="302" spans="11:98" customFormat="1" ht="16">
      <c r="K302" s="216"/>
      <c r="L302" s="385"/>
      <c r="T302" s="87"/>
      <c r="U302" s="227" t="str">
        <f t="shared" si="57"/>
        <v>OK</v>
      </c>
      <c r="Z302" s="231" t="e">
        <f t="shared" si="58"/>
        <v>#DIV/0!</v>
      </c>
      <c r="AG302" s="231" t="e">
        <f t="shared" si="59"/>
        <v>#DIV/0!</v>
      </c>
      <c r="AH302" s="230">
        <f t="shared" si="60"/>
        <v>0</v>
      </c>
      <c r="AP302" s="234" t="e">
        <f t="shared" si="61"/>
        <v>#DIV/0!</v>
      </c>
      <c r="AQ302" s="235"/>
      <c r="AR302" s="256" t="e">
        <f t="shared" si="62"/>
        <v>#DIV/0!</v>
      </c>
      <c r="AS302" s="235"/>
      <c r="AT302" s="235"/>
      <c r="AU302" s="256" t="e">
        <f t="shared" si="63"/>
        <v>#DIV/0!</v>
      </c>
      <c r="AV302" s="235"/>
      <c r="AW302" s="256" t="e">
        <f t="shared" si="64"/>
        <v>#DIV/0!</v>
      </c>
      <c r="AX302" s="235">
        <v>0</v>
      </c>
      <c r="AY302" s="235">
        <v>0</v>
      </c>
      <c r="AZ302" s="235">
        <v>0</v>
      </c>
      <c r="BA302" s="235">
        <v>0</v>
      </c>
      <c r="BB302" s="235">
        <v>0</v>
      </c>
      <c r="BC302" s="235">
        <v>0</v>
      </c>
      <c r="BD302" s="235">
        <v>0</v>
      </c>
      <c r="BE302" s="235">
        <v>0</v>
      </c>
      <c r="CP302" s="191"/>
      <c r="CR302" s="259"/>
      <c r="CT302" s="331"/>
    </row>
    <row r="303" spans="11:98" customFormat="1" ht="16">
      <c r="K303" s="216"/>
      <c r="L303" s="385"/>
      <c r="T303" s="87"/>
      <c r="U303" s="227" t="str">
        <f t="shared" si="57"/>
        <v>OK</v>
      </c>
      <c r="Z303" s="231" t="e">
        <f t="shared" si="58"/>
        <v>#DIV/0!</v>
      </c>
      <c r="AG303" s="231" t="e">
        <f t="shared" si="59"/>
        <v>#DIV/0!</v>
      </c>
      <c r="AH303" s="230">
        <f t="shared" si="60"/>
        <v>0</v>
      </c>
      <c r="AP303" s="234" t="e">
        <f t="shared" si="61"/>
        <v>#DIV/0!</v>
      </c>
      <c r="AQ303" s="235"/>
      <c r="AR303" s="256" t="e">
        <f t="shared" si="62"/>
        <v>#DIV/0!</v>
      </c>
      <c r="AS303" s="235"/>
      <c r="AT303" s="235"/>
      <c r="AU303" s="256" t="e">
        <f t="shared" si="63"/>
        <v>#DIV/0!</v>
      </c>
      <c r="AV303" s="235"/>
      <c r="AW303" s="256" t="e">
        <f t="shared" si="64"/>
        <v>#DIV/0!</v>
      </c>
      <c r="AX303" s="235">
        <v>0</v>
      </c>
      <c r="AY303" s="235">
        <v>0</v>
      </c>
      <c r="AZ303" s="235">
        <v>0</v>
      </c>
      <c r="BA303" s="235">
        <v>0</v>
      </c>
      <c r="BB303" s="235">
        <v>0</v>
      </c>
      <c r="BC303" s="235">
        <v>0</v>
      </c>
      <c r="BD303" s="235">
        <v>0</v>
      </c>
      <c r="BE303" s="235">
        <v>0</v>
      </c>
      <c r="CP303" s="191"/>
      <c r="CR303" s="259"/>
      <c r="CT303" s="331"/>
    </row>
    <row r="304" spans="11:98" customFormat="1" ht="16">
      <c r="K304" s="216"/>
      <c r="L304" s="385"/>
      <c r="T304" s="87"/>
      <c r="U304" s="227" t="str">
        <f t="shared" si="57"/>
        <v>OK</v>
      </c>
      <c r="Z304" s="231" t="e">
        <f t="shared" si="58"/>
        <v>#DIV/0!</v>
      </c>
      <c r="AG304" s="231" t="e">
        <f t="shared" si="59"/>
        <v>#DIV/0!</v>
      </c>
      <c r="AH304" s="230">
        <f t="shared" si="60"/>
        <v>0</v>
      </c>
      <c r="AP304" s="234" t="e">
        <f t="shared" si="61"/>
        <v>#DIV/0!</v>
      </c>
      <c r="AQ304" s="235"/>
      <c r="AR304" s="256" t="e">
        <f t="shared" si="62"/>
        <v>#DIV/0!</v>
      </c>
      <c r="AS304" s="235"/>
      <c r="AT304" s="235"/>
      <c r="AU304" s="256" t="e">
        <f t="shared" si="63"/>
        <v>#DIV/0!</v>
      </c>
      <c r="AV304" s="235"/>
      <c r="AW304" s="256" t="e">
        <f t="shared" si="64"/>
        <v>#DIV/0!</v>
      </c>
      <c r="AX304" s="235">
        <v>0</v>
      </c>
      <c r="AY304" s="235">
        <v>0</v>
      </c>
      <c r="AZ304" s="235">
        <v>0</v>
      </c>
      <c r="BA304" s="235">
        <v>0</v>
      </c>
      <c r="BB304" s="235">
        <v>0</v>
      </c>
      <c r="BC304" s="235">
        <v>0</v>
      </c>
      <c r="BD304" s="235">
        <v>0</v>
      </c>
      <c r="BE304" s="235">
        <v>0</v>
      </c>
      <c r="CP304" s="191"/>
      <c r="CR304" s="259"/>
      <c r="CT304" s="331"/>
    </row>
    <row r="305" spans="11:98" customFormat="1" ht="16">
      <c r="K305" s="216"/>
      <c r="L305" s="385"/>
      <c r="T305" s="87"/>
      <c r="U305" s="227" t="str">
        <f t="shared" si="57"/>
        <v>OK</v>
      </c>
      <c r="Z305" s="231" t="e">
        <f t="shared" si="58"/>
        <v>#DIV/0!</v>
      </c>
      <c r="AG305" s="231" t="e">
        <f t="shared" si="59"/>
        <v>#DIV/0!</v>
      </c>
      <c r="AH305" s="230">
        <f t="shared" si="60"/>
        <v>0</v>
      </c>
      <c r="AP305" s="234" t="e">
        <f t="shared" si="61"/>
        <v>#DIV/0!</v>
      </c>
      <c r="AQ305" s="235"/>
      <c r="AR305" s="256" t="e">
        <f t="shared" si="62"/>
        <v>#DIV/0!</v>
      </c>
      <c r="AS305" s="235"/>
      <c r="AT305" s="235"/>
      <c r="AU305" s="256" t="e">
        <f t="shared" si="63"/>
        <v>#DIV/0!</v>
      </c>
      <c r="AV305" s="235"/>
      <c r="AW305" s="256" t="e">
        <f t="shared" si="64"/>
        <v>#DIV/0!</v>
      </c>
      <c r="AX305" s="235">
        <v>0</v>
      </c>
      <c r="AY305" s="235">
        <v>0</v>
      </c>
      <c r="AZ305" s="235">
        <v>0</v>
      </c>
      <c r="BA305" s="235">
        <v>0</v>
      </c>
      <c r="BB305" s="235">
        <v>0</v>
      </c>
      <c r="BC305" s="235">
        <v>0</v>
      </c>
      <c r="BD305" s="235">
        <v>0</v>
      </c>
      <c r="BE305" s="235">
        <v>0</v>
      </c>
      <c r="CP305" s="191"/>
      <c r="CR305" s="259"/>
      <c r="CT305" s="331"/>
    </row>
    <row r="306" spans="11:98" customFormat="1" ht="16">
      <c r="K306" s="216"/>
      <c r="T306" s="87"/>
      <c r="U306" s="227" t="str">
        <f t="shared" si="57"/>
        <v>OK</v>
      </c>
      <c r="Z306" s="231" t="e">
        <f t="shared" si="58"/>
        <v>#DIV/0!</v>
      </c>
      <c r="AG306" s="231" t="e">
        <f t="shared" si="59"/>
        <v>#DIV/0!</v>
      </c>
      <c r="AH306" s="230">
        <f t="shared" si="60"/>
        <v>0</v>
      </c>
      <c r="AP306" s="234" t="e">
        <f t="shared" si="61"/>
        <v>#DIV/0!</v>
      </c>
      <c r="AQ306" s="235"/>
      <c r="AR306" s="256" t="e">
        <f t="shared" si="62"/>
        <v>#DIV/0!</v>
      </c>
      <c r="AS306" s="235"/>
      <c r="AT306" s="235"/>
      <c r="AU306" s="256" t="e">
        <f t="shared" si="63"/>
        <v>#DIV/0!</v>
      </c>
      <c r="AV306" s="235"/>
      <c r="AW306" s="256" t="e">
        <f t="shared" si="64"/>
        <v>#DIV/0!</v>
      </c>
      <c r="AX306" s="235">
        <v>0</v>
      </c>
      <c r="AY306" s="235">
        <v>0</v>
      </c>
      <c r="AZ306" s="235">
        <v>0</v>
      </c>
      <c r="BA306" s="235">
        <v>0</v>
      </c>
      <c r="BB306" s="235">
        <v>0</v>
      </c>
      <c r="BC306" s="235">
        <v>0</v>
      </c>
      <c r="BD306" s="235">
        <v>0</v>
      </c>
      <c r="BE306" s="235">
        <v>0</v>
      </c>
      <c r="CP306" s="191"/>
      <c r="CR306" s="259"/>
      <c r="CT306" s="331"/>
    </row>
    <row r="307" spans="11:98" customFormat="1" ht="16">
      <c r="K307" s="216"/>
      <c r="T307" s="87"/>
      <c r="U307" s="227" t="str">
        <f t="shared" si="57"/>
        <v>OK</v>
      </c>
      <c r="Z307" s="231" t="e">
        <f t="shared" si="58"/>
        <v>#DIV/0!</v>
      </c>
      <c r="AG307" s="231" t="e">
        <f t="shared" si="59"/>
        <v>#DIV/0!</v>
      </c>
      <c r="AH307" s="230">
        <f t="shared" si="60"/>
        <v>0</v>
      </c>
      <c r="AP307" s="234" t="e">
        <f t="shared" si="61"/>
        <v>#DIV/0!</v>
      </c>
      <c r="AQ307" s="235"/>
      <c r="AR307" s="256" t="e">
        <f t="shared" si="62"/>
        <v>#DIV/0!</v>
      </c>
      <c r="AS307" s="235"/>
      <c r="AT307" s="235"/>
      <c r="AU307" s="256" t="e">
        <f t="shared" si="63"/>
        <v>#DIV/0!</v>
      </c>
      <c r="AV307" s="235"/>
      <c r="AW307" s="256" t="e">
        <f t="shared" si="64"/>
        <v>#DIV/0!</v>
      </c>
      <c r="AX307" s="235">
        <v>0</v>
      </c>
      <c r="AY307" s="235">
        <v>0</v>
      </c>
      <c r="AZ307" s="235">
        <v>0</v>
      </c>
      <c r="BA307" s="235">
        <v>0</v>
      </c>
      <c r="BB307" s="235">
        <v>0</v>
      </c>
      <c r="BC307" s="235">
        <v>0</v>
      </c>
      <c r="BD307" s="235">
        <v>0</v>
      </c>
      <c r="BE307" s="235">
        <v>0</v>
      </c>
      <c r="CP307" s="191"/>
      <c r="CR307" s="259"/>
      <c r="CT307" s="331"/>
    </row>
    <row r="308" spans="11:98" customFormat="1" ht="16">
      <c r="K308" s="216"/>
      <c r="T308" s="87"/>
      <c r="U308" s="227" t="str">
        <f t="shared" si="57"/>
        <v>OK</v>
      </c>
      <c r="Z308" s="231" t="e">
        <f t="shared" si="58"/>
        <v>#DIV/0!</v>
      </c>
      <c r="AG308" s="231" t="e">
        <f t="shared" si="59"/>
        <v>#DIV/0!</v>
      </c>
      <c r="AH308" s="230">
        <f t="shared" si="60"/>
        <v>0</v>
      </c>
      <c r="AP308" s="234" t="e">
        <f t="shared" si="61"/>
        <v>#DIV/0!</v>
      </c>
      <c r="AQ308" s="235"/>
      <c r="AR308" s="256" t="e">
        <f t="shared" si="62"/>
        <v>#DIV/0!</v>
      </c>
      <c r="AS308" s="235"/>
      <c r="AT308" s="235"/>
      <c r="AU308" s="256" t="e">
        <f t="shared" si="63"/>
        <v>#DIV/0!</v>
      </c>
      <c r="AV308" s="235"/>
      <c r="AW308" s="256" t="e">
        <f t="shared" si="64"/>
        <v>#DIV/0!</v>
      </c>
      <c r="AX308" s="235">
        <v>0</v>
      </c>
      <c r="AY308" s="235">
        <v>0</v>
      </c>
      <c r="AZ308" s="235">
        <v>0</v>
      </c>
      <c r="BA308" s="235">
        <v>0</v>
      </c>
      <c r="BB308" s="235">
        <v>0</v>
      </c>
      <c r="BC308" s="235">
        <v>0</v>
      </c>
      <c r="BD308" s="235">
        <v>0</v>
      </c>
      <c r="BE308" s="235">
        <v>0</v>
      </c>
      <c r="CP308" s="191"/>
      <c r="CR308" s="259"/>
      <c r="CT308" s="331"/>
    </row>
    <row r="309" spans="11:98" customFormat="1" ht="16">
      <c r="K309" s="216"/>
      <c r="T309" s="87"/>
      <c r="U309" s="227" t="str">
        <f t="shared" si="57"/>
        <v>OK</v>
      </c>
      <c r="Z309" s="231" t="e">
        <f t="shared" si="58"/>
        <v>#DIV/0!</v>
      </c>
      <c r="AG309" s="231" t="e">
        <f t="shared" si="59"/>
        <v>#DIV/0!</v>
      </c>
      <c r="AH309" s="230">
        <f t="shared" si="60"/>
        <v>0</v>
      </c>
      <c r="AP309" s="234" t="e">
        <f t="shared" si="61"/>
        <v>#DIV/0!</v>
      </c>
      <c r="AQ309" s="235"/>
      <c r="AR309" s="256" t="e">
        <f t="shared" si="62"/>
        <v>#DIV/0!</v>
      </c>
      <c r="AS309" s="235"/>
      <c r="AT309" s="235"/>
      <c r="AU309" s="256" t="e">
        <f t="shared" si="63"/>
        <v>#DIV/0!</v>
      </c>
      <c r="AV309" s="235"/>
      <c r="AW309" s="256" t="e">
        <f t="shared" si="64"/>
        <v>#DIV/0!</v>
      </c>
      <c r="AX309" s="235">
        <v>0</v>
      </c>
      <c r="AY309" s="235">
        <v>0</v>
      </c>
      <c r="AZ309" s="235">
        <v>0</v>
      </c>
      <c r="BA309" s="235">
        <v>0</v>
      </c>
      <c r="BB309" s="235">
        <v>0</v>
      </c>
      <c r="BC309" s="235">
        <v>0</v>
      </c>
      <c r="BD309" s="235">
        <v>0</v>
      </c>
      <c r="BE309" s="235">
        <v>0</v>
      </c>
      <c r="CP309" s="191"/>
      <c r="CR309" s="259"/>
      <c r="CT309" s="331"/>
    </row>
    <row r="310" spans="11:98" customFormat="1" ht="16">
      <c r="K310" s="216"/>
      <c r="T310" s="87"/>
      <c r="U310" s="227" t="str">
        <f t="shared" si="57"/>
        <v>OK</v>
      </c>
      <c r="Z310" s="231" t="e">
        <f t="shared" si="58"/>
        <v>#DIV/0!</v>
      </c>
      <c r="AG310" s="231" t="e">
        <f t="shared" si="59"/>
        <v>#DIV/0!</v>
      </c>
      <c r="AH310" s="230">
        <f t="shared" si="60"/>
        <v>0</v>
      </c>
      <c r="AP310" s="234" t="e">
        <f t="shared" si="61"/>
        <v>#DIV/0!</v>
      </c>
      <c r="AQ310" s="235"/>
      <c r="AR310" s="256" t="e">
        <f t="shared" si="62"/>
        <v>#DIV/0!</v>
      </c>
      <c r="AS310" s="235"/>
      <c r="AT310" s="235"/>
      <c r="AU310" s="256" t="e">
        <f t="shared" si="63"/>
        <v>#DIV/0!</v>
      </c>
      <c r="AV310" s="235"/>
      <c r="AW310" s="256" t="e">
        <f t="shared" si="64"/>
        <v>#DIV/0!</v>
      </c>
      <c r="AX310" s="235">
        <v>0</v>
      </c>
      <c r="AY310" s="235">
        <v>0</v>
      </c>
      <c r="AZ310" s="235">
        <v>0</v>
      </c>
      <c r="BA310" s="235">
        <v>0</v>
      </c>
      <c r="BB310" s="235">
        <v>0</v>
      </c>
      <c r="BC310" s="235">
        <v>0</v>
      </c>
      <c r="BD310" s="235">
        <v>0</v>
      </c>
      <c r="BE310" s="235">
        <v>0</v>
      </c>
      <c r="CP310" s="191"/>
      <c r="CR310" s="259"/>
      <c r="CT310" s="331"/>
    </row>
    <row r="311" spans="11:98" customFormat="1" ht="16">
      <c r="K311" s="216"/>
      <c r="T311" s="87"/>
      <c r="U311" s="227" t="str">
        <f t="shared" si="57"/>
        <v>OK</v>
      </c>
      <c r="Z311" s="231" t="e">
        <f t="shared" si="58"/>
        <v>#DIV/0!</v>
      </c>
      <c r="AG311" s="231" t="e">
        <f t="shared" si="59"/>
        <v>#DIV/0!</v>
      </c>
      <c r="AH311" s="230">
        <f t="shared" si="60"/>
        <v>0</v>
      </c>
      <c r="AP311" s="234" t="e">
        <f t="shared" si="61"/>
        <v>#DIV/0!</v>
      </c>
      <c r="AQ311" s="235"/>
      <c r="AR311" s="256" t="e">
        <f t="shared" si="62"/>
        <v>#DIV/0!</v>
      </c>
      <c r="AS311" s="235"/>
      <c r="AT311" s="235"/>
      <c r="AU311" s="256" t="e">
        <f t="shared" si="63"/>
        <v>#DIV/0!</v>
      </c>
      <c r="AV311" s="235"/>
      <c r="AW311" s="256" t="e">
        <f t="shared" si="64"/>
        <v>#DIV/0!</v>
      </c>
      <c r="AX311" s="235">
        <v>0</v>
      </c>
      <c r="AY311" s="235">
        <v>0</v>
      </c>
      <c r="AZ311" s="235">
        <v>0</v>
      </c>
      <c r="BA311" s="235">
        <v>0</v>
      </c>
      <c r="BB311" s="235">
        <v>0</v>
      </c>
      <c r="BC311" s="235">
        <v>0</v>
      </c>
      <c r="BD311" s="235">
        <v>0</v>
      </c>
      <c r="BE311" s="235">
        <v>0</v>
      </c>
      <c r="CP311" s="191"/>
      <c r="CR311" s="259"/>
      <c r="CT311" s="331"/>
    </row>
    <row r="312" spans="11:98" customFormat="1" ht="16">
      <c r="K312" s="216"/>
      <c r="T312" s="87"/>
      <c r="U312" s="227" t="str">
        <f t="shared" si="57"/>
        <v>OK</v>
      </c>
      <c r="Z312" s="231" t="e">
        <f t="shared" si="58"/>
        <v>#DIV/0!</v>
      </c>
      <c r="AG312" s="231" t="e">
        <f t="shared" si="59"/>
        <v>#DIV/0!</v>
      </c>
      <c r="AH312" s="230">
        <f t="shared" si="60"/>
        <v>0</v>
      </c>
      <c r="AP312" s="234" t="e">
        <f t="shared" si="61"/>
        <v>#DIV/0!</v>
      </c>
      <c r="AQ312" s="235"/>
      <c r="AR312" s="256" t="e">
        <f t="shared" si="62"/>
        <v>#DIV/0!</v>
      </c>
      <c r="AS312" s="235"/>
      <c r="AT312" s="235"/>
      <c r="AU312" s="256" t="e">
        <f t="shared" si="63"/>
        <v>#DIV/0!</v>
      </c>
      <c r="AV312" s="235"/>
      <c r="AW312" s="256" t="e">
        <f t="shared" si="64"/>
        <v>#DIV/0!</v>
      </c>
      <c r="AX312" s="235">
        <v>0</v>
      </c>
      <c r="AY312" s="235">
        <v>0</v>
      </c>
      <c r="AZ312" s="235">
        <v>0</v>
      </c>
      <c r="BA312" s="235">
        <v>0</v>
      </c>
      <c r="BB312" s="235">
        <v>0</v>
      </c>
      <c r="BC312" s="235">
        <v>0</v>
      </c>
      <c r="BD312" s="235">
        <v>0</v>
      </c>
      <c r="BE312" s="235">
        <v>0</v>
      </c>
      <c r="CP312" s="191"/>
      <c r="CR312" s="259"/>
      <c r="CT312" s="331"/>
    </row>
    <row r="313" spans="11:98" customFormat="1" ht="16">
      <c r="K313" s="216"/>
      <c r="T313" s="87"/>
      <c r="U313" s="227" t="str">
        <f t="shared" si="57"/>
        <v>OK</v>
      </c>
      <c r="Z313" s="231" t="e">
        <f t="shared" si="58"/>
        <v>#DIV/0!</v>
      </c>
      <c r="AG313" s="231" t="e">
        <f t="shared" si="59"/>
        <v>#DIV/0!</v>
      </c>
      <c r="AH313" s="230">
        <f t="shared" si="60"/>
        <v>0</v>
      </c>
      <c r="AP313" s="234" t="e">
        <f t="shared" si="61"/>
        <v>#DIV/0!</v>
      </c>
      <c r="AQ313" s="235"/>
      <c r="AR313" s="256" t="e">
        <f t="shared" si="62"/>
        <v>#DIV/0!</v>
      </c>
      <c r="AS313" s="235"/>
      <c r="AT313" s="235"/>
      <c r="AU313" s="256" t="e">
        <f t="shared" si="63"/>
        <v>#DIV/0!</v>
      </c>
      <c r="AV313" s="235"/>
      <c r="AW313" s="256" t="e">
        <f t="shared" si="64"/>
        <v>#DIV/0!</v>
      </c>
      <c r="AX313" s="235">
        <v>0</v>
      </c>
      <c r="AY313" s="235">
        <v>0</v>
      </c>
      <c r="AZ313" s="235">
        <v>0</v>
      </c>
      <c r="BA313" s="235">
        <v>0</v>
      </c>
      <c r="BB313" s="235">
        <v>0</v>
      </c>
      <c r="BC313" s="235">
        <v>0</v>
      </c>
      <c r="BD313" s="235">
        <v>0</v>
      </c>
      <c r="BE313" s="235">
        <v>0</v>
      </c>
      <c r="CP313" s="191"/>
      <c r="CR313" s="259"/>
      <c r="CT313" s="331"/>
    </row>
    <row r="314" spans="11:98" customFormat="1" ht="16">
      <c r="K314" s="216"/>
      <c r="T314" s="87"/>
      <c r="U314" s="227" t="str">
        <f t="shared" ref="U314:U377" si="65">IF(T314=AA314,"OK","ERR")</f>
        <v>OK</v>
      </c>
      <c r="Z314" s="231" t="e">
        <f t="shared" si="58"/>
        <v>#DIV/0!</v>
      </c>
      <c r="AG314" s="231" t="e">
        <f t="shared" si="59"/>
        <v>#DIV/0!</v>
      </c>
      <c r="AH314" s="230">
        <f t="shared" si="60"/>
        <v>0</v>
      </c>
      <c r="AP314" s="234" t="e">
        <f t="shared" si="61"/>
        <v>#DIV/0!</v>
      </c>
      <c r="AQ314" s="235"/>
      <c r="AR314" s="256" t="e">
        <f t="shared" si="62"/>
        <v>#DIV/0!</v>
      </c>
      <c r="AS314" s="235"/>
      <c r="AT314" s="235"/>
      <c r="AU314" s="256" t="e">
        <f t="shared" si="63"/>
        <v>#DIV/0!</v>
      </c>
      <c r="AV314" s="235"/>
      <c r="AW314" s="256" t="e">
        <f t="shared" si="64"/>
        <v>#DIV/0!</v>
      </c>
      <c r="AX314" s="235">
        <v>0</v>
      </c>
      <c r="AY314" s="235">
        <v>0</v>
      </c>
      <c r="AZ314" s="235">
        <v>0</v>
      </c>
      <c r="BA314" s="235">
        <v>0</v>
      </c>
      <c r="BB314" s="235">
        <v>0</v>
      </c>
      <c r="BC314" s="235">
        <v>0</v>
      </c>
      <c r="BD314" s="235">
        <v>0</v>
      </c>
      <c r="BE314" s="235">
        <v>0</v>
      </c>
      <c r="CP314" s="191"/>
      <c r="CR314" s="259"/>
      <c r="CT314" s="331"/>
    </row>
    <row r="315" spans="11:98" customFormat="1" ht="16">
      <c r="K315" s="216"/>
      <c r="T315" s="87"/>
      <c r="U315" s="227" t="str">
        <f t="shared" si="65"/>
        <v>OK</v>
      </c>
      <c r="Z315" s="231" t="e">
        <f t="shared" ref="Z315:Z378" si="66">Y315/V315</f>
        <v>#DIV/0!</v>
      </c>
      <c r="AG315" s="231" t="e">
        <f t="shared" ref="AG315:AG378" si="67">AF315/Y315</f>
        <v>#DIV/0!</v>
      </c>
      <c r="AH315" s="230">
        <f t="shared" ref="AH315:AH378" si="68">AB315+AD315+AF315</f>
        <v>0</v>
      </c>
      <c r="AP315" s="234" t="e">
        <f t="shared" si="61"/>
        <v>#DIV/0!</v>
      </c>
      <c r="AQ315" s="235"/>
      <c r="AR315" s="256" t="e">
        <f t="shared" si="62"/>
        <v>#DIV/0!</v>
      </c>
      <c r="AS315" s="235"/>
      <c r="AT315" s="235"/>
      <c r="AU315" s="256" t="e">
        <f t="shared" si="63"/>
        <v>#DIV/0!</v>
      </c>
      <c r="AV315" s="235"/>
      <c r="AW315" s="256" t="e">
        <f t="shared" si="64"/>
        <v>#DIV/0!</v>
      </c>
      <c r="AX315" s="235">
        <v>0</v>
      </c>
      <c r="AY315" s="235">
        <v>0</v>
      </c>
      <c r="AZ315" s="235">
        <v>0</v>
      </c>
      <c r="BA315" s="235">
        <v>0</v>
      </c>
      <c r="BB315" s="235">
        <v>0</v>
      </c>
      <c r="BC315" s="235">
        <v>0</v>
      </c>
      <c r="BD315" s="235">
        <v>0</v>
      </c>
      <c r="BE315" s="235">
        <v>0</v>
      </c>
      <c r="CP315" s="191"/>
      <c r="CR315" s="259"/>
      <c r="CT315" s="331"/>
    </row>
    <row r="316" spans="11:98" customFormat="1" ht="16">
      <c r="K316" s="216"/>
      <c r="T316" s="87"/>
      <c r="U316" s="227" t="str">
        <f t="shared" si="65"/>
        <v>OK</v>
      </c>
      <c r="Z316" s="231" t="e">
        <f t="shared" si="66"/>
        <v>#DIV/0!</v>
      </c>
      <c r="AG316" s="231" t="e">
        <f t="shared" si="67"/>
        <v>#DIV/0!</v>
      </c>
      <c r="AH316" s="230">
        <f t="shared" si="68"/>
        <v>0</v>
      </c>
      <c r="AP316" s="234" t="e">
        <f t="shared" si="61"/>
        <v>#DIV/0!</v>
      </c>
      <c r="AQ316" s="235"/>
      <c r="AR316" s="256" t="e">
        <f t="shared" si="62"/>
        <v>#DIV/0!</v>
      </c>
      <c r="AS316" s="235"/>
      <c r="AT316" s="235"/>
      <c r="AU316" s="256" t="e">
        <f t="shared" si="63"/>
        <v>#DIV/0!</v>
      </c>
      <c r="AV316" s="235"/>
      <c r="AW316" s="256" t="e">
        <f t="shared" si="64"/>
        <v>#DIV/0!</v>
      </c>
      <c r="AX316" s="235">
        <v>0</v>
      </c>
      <c r="AY316" s="235">
        <v>0</v>
      </c>
      <c r="AZ316" s="235">
        <v>0</v>
      </c>
      <c r="BA316" s="235">
        <v>0</v>
      </c>
      <c r="BB316" s="235">
        <v>0</v>
      </c>
      <c r="BC316" s="235">
        <v>0</v>
      </c>
      <c r="BD316" s="235">
        <v>0</v>
      </c>
      <c r="BE316" s="235">
        <v>0</v>
      </c>
      <c r="CP316" s="191"/>
      <c r="CR316" s="259"/>
      <c r="CT316" s="331"/>
    </row>
    <row r="317" spans="11:98" customFormat="1" ht="16">
      <c r="K317" s="216"/>
      <c r="T317" s="87"/>
      <c r="U317" s="227" t="str">
        <f t="shared" si="65"/>
        <v>OK</v>
      </c>
      <c r="Z317" s="231" t="e">
        <f t="shared" si="66"/>
        <v>#DIV/0!</v>
      </c>
      <c r="AG317" s="231" t="e">
        <f t="shared" si="67"/>
        <v>#DIV/0!</v>
      </c>
      <c r="AH317" s="230">
        <f t="shared" si="68"/>
        <v>0</v>
      </c>
      <c r="AP317" s="234" t="e">
        <f t="shared" si="61"/>
        <v>#DIV/0!</v>
      </c>
      <c r="AQ317" s="235"/>
      <c r="AR317" s="256" t="e">
        <f t="shared" si="62"/>
        <v>#DIV/0!</v>
      </c>
      <c r="AS317" s="235"/>
      <c r="AT317" s="235"/>
      <c r="AU317" s="256" t="e">
        <f t="shared" si="63"/>
        <v>#DIV/0!</v>
      </c>
      <c r="AV317" s="235"/>
      <c r="AW317" s="256" t="e">
        <f t="shared" si="64"/>
        <v>#DIV/0!</v>
      </c>
      <c r="AX317" s="235">
        <v>0</v>
      </c>
      <c r="AY317" s="235">
        <v>0</v>
      </c>
      <c r="AZ317" s="235">
        <v>0</v>
      </c>
      <c r="BA317" s="235">
        <v>0</v>
      </c>
      <c r="BB317" s="235">
        <v>0</v>
      </c>
      <c r="BC317" s="235">
        <v>0</v>
      </c>
      <c r="BD317" s="235">
        <v>0</v>
      </c>
      <c r="BE317" s="235">
        <v>0</v>
      </c>
      <c r="CP317" s="191"/>
      <c r="CR317" s="259"/>
      <c r="CT317" s="331"/>
    </row>
    <row r="318" spans="11:98" customFormat="1" ht="16">
      <c r="K318" s="216"/>
      <c r="T318" s="87"/>
      <c r="U318" s="227" t="str">
        <f t="shared" si="65"/>
        <v>OK</v>
      </c>
      <c r="Z318" s="231" t="e">
        <f t="shared" si="66"/>
        <v>#DIV/0!</v>
      </c>
      <c r="AG318" s="231" t="e">
        <f t="shared" si="67"/>
        <v>#DIV/0!</v>
      </c>
      <c r="AH318" s="230">
        <f t="shared" si="68"/>
        <v>0</v>
      </c>
      <c r="AP318" s="234" t="e">
        <f t="shared" si="61"/>
        <v>#DIV/0!</v>
      </c>
      <c r="AQ318" s="235"/>
      <c r="AR318" s="256" t="e">
        <f t="shared" si="62"/>
        <v>#DIV/0!</v>
      </c>
      <c r="AS318" s="235"/>
      <c r="AT318" s="235"/>
      <c r="AU318" s="256" t="e">
        <f t="shared" si="63"/>
        <v>#DIV/0!</v>
      </c>
      <c r="AV318" s="235"/>
      <c r="AW318" s="256" t="e">
        <f t="shared" si="64"/>
        <v>#DIV/0!</v>
      </c>
      <c r="AX318" s="235">
        <v>0</v>
      </c>
      <c r="AY318" s="235">
        <v>0</v>
      </c>
      <c r="AZ318" s="235">
        <v>0</v>
      </c>
      <c r="BA318" s="235">
        <v>0</v>
      </c>
      <c r="BB318" s="235">
        <v>0</v>
      </c>
      <c r="BC318" s="235">
        <v>0</v>
      </c>
      <c r="BD318" s="235">
        <v>0</v>
      </c>
      <c r="BE318" s="235">
        <v>0</v>
      </c>
      <c r="CP318" s="191"/>
      <c r="CR318" s="259"/>
      <c r="CT318" s="331"/>
    </row>
    <row r="319" spans="11:98" customFormat="1" ht="16">
      <c r="K319" s="216"/>
      <c r="T319" s="87"/>
      <c r="U319" s="227" t="str">
        <f t="shared" si="65"/>
        <v>OK</v>
      </c>
      <c r="Z319" s="231" t="e">
        <f t="shared" si="66"/>
        <v>#DIV/0!</v>
      </c>
      <c r="AG319" s="231" t="e">
        <f t="shared" si="67"/>
        <v>#DIV/0!</v>
      </c>
      <c r="AH319" s="230">
        <f t="shared" si="68"/>
        <v>0</v>
      </c>
      <c r="AP319" s="234" t="e">
        <f t="shared" si="61"/>
        <v>#DIV/0!</v>
      </c>
      <c r="AQ319" s="235"/>
      <c r="AR319" s="256" t="e">
        <f t="shared" si="62"/>
        <v>#DIV/0!</v>
      </c>
      <c r="AS319" s="235"/>
      <c r="AT319" s="235"/>
      <c r="AU319" s="256" t="e">
        <f t="shared" si="63"/>
        <v>#DIV/0!</v>
      </c>
      <c r="AV319" s="235"/>
      <c r="AW319" s="256" t="e">
        <f t="shared" si="64"/>
        <v>#DIV/0!</v>
      </c>
      <c r="AX319" s="235">
        <v>0</v>
      </c>
      <c r="AY319" s="235">
        <v>0</v>
      </c>
      <c r="AZ319" s="235">
        <v>0</v>
      </c>
      <c r="BA319" s="235">
        <v>0</v>
      </c>
      <c r="BB319" s="235">
        <v>0</v>
      </c>
      <c r="BC319" s="235">
        <v>0</v>
      </c>
      <c r="BD319" s="235">
        <v>0</v>
      </c>
      <c r="BE319" s="235">
        <v>0</v>
      </c>
      <c r="CP319" s="191"/>
      <c r="CR319" s="259"/>
      <c r="CT319" s="331"/>
    </row>
    <row r="320" spans="11:98" customFormat="1" ht="16">
      <c r="K320" s="216"/>
      <c r="T320" s="87"/>
      <c r="U320" s="227" t="str">
        <f t="shared" si="65"/>
        <v>OK</v>
      </c>
      <c r="Z320" s="231" t="e">
        <f t="shared" si="66"/>
        <v>#DIV/0!</v>
      </c>
      <c r="AG320" s="231" t="e">
        <f t="shared" si="67"/>
        <v>#DIV/0!</v>
      </c>
      <c r="AH320" s="230">
        <f t="shared" si="68"/>
        <v>0</v>
      </c>
      <c r="AP320" s="234" t="e">
        <f t="shared" si="61"/>
        <v>#DIV/0!</v>
      </c>
      <c r="AQ320" s="235"/>
      <c r="AR320" s="256" t="e">
        <f t="shared" si="62"/>
        <v>#DIV/0!</v>
      </c>
      <c r="AS320" s="235"/>
      <c r="AT320" s="235"/>
      <c r="AU320" s="256" t="e">
        <f t="shared" si="63"/>
        <v>#DIV/0!</v>
      </c>
      <c r="AV320" s="235"/>
      <c r="AW320" s="256" t="e">
        <f t="shared" si="64"/>
        <v>#DIV/0!</v>
      </c>
      <c r="AX320" s="235">
        <v>0</v>
      </c>
      <c r="AY320" s="235">
        <v>0</v>
      </c>
      <c r="AZ320" s="235">
        <v>0</v>
      </c>
      <c r="BA320" s="235">
        <v>0</v>
      </c>
      <c r="BB320" s="235">
        <v>0</v>
      </c>
      <c r="BC320" s="235">
        <v>0</v>
      </c>
      <c r="BD320" s="235">
        <v>0</v>
      </c>
      <c r="BE320" s="235">
        <v>0</v>
      </c>
      <c r="CP320" s="191"/>
      <c r="CR320" s="259"/>
      <c r="CT320" s="331"/>
    </row>
    <row r="321" spans="11:98" customFormat="1" ht="16">
      <c r="K321" s="216"/>
      <c r="T321" s="87"/>
      <c r="U321" s="227" t="str">
        <f t="shared" si="65"/>
        <v>OK</v>
      </c>
      <c r="Z321" s="231" t="e">
        <f t="shared" si="66"/>
        <v>#DIV/0!</v>
      </c>
      <c r="AG321" s="231" t="e">
        <f t="shared" si="67"/>
        <v>#DIV/0!</v>
      </c>
      <c r="AH321" s="230">
        <f t="shared" si="68"/>
        <v>0</v>
      </c>
      <c r="AP321" s="234" t="e">
        <f t="shared" si="61"/>
        <v>#DIV/0!</v>
      </c>
      <c r="AQ321" s="235"/>
      <c r="AR321" s="256" t="e">
        <f t="shared" si="62"/>
        <v>#DIV/0!</v>
      </c>
      <c r="AS321" s="235"/>
      <c r="AT321" s="235"/>
      <c r="AU321" s="256" t="e">
        <f t="shared" si="63"/>
        <v>#DIV/0!</v>
      </c>
      <c r="AV321" s="235"/>
      <c r="AW321" s="256" t="e">
        <f t="shared" si="64"/>
        <v>#DIV/0!</v>
      </c>
      <c r="AX321" s="235">
        <v>0</v>
      </c>
      <c r="AY321" s="235">
        <v>0</v>
      </c>
      <c r="AZ321" s="235">
        <v>0</v>
      </c>
      <c r="BA321" s="235">
        <v>0</v>
      </c>
      <c r="BB321" s="235">
        <v>0</v>
      </c>
      <c r="BC321" s="235">
        <v>0</v>
      </c>
      <c r="BD321" s="235">
        <v>0</v>
      </c>
      <c r="BE321" s="235">
        <v>0</v>
      </c>
      <c r="CP321" s="191"/>
      <c r="CR321" s="259"/>
      <c r="CT321" s="331"/>
    </row>
    <row r="322" spans="11:98" customFormat="1" ht="16">
      <c r="K322" s="216"/>
      <c r="T322" s="87"/>
      <c r="U322" s="227" t="str">
        <f t="shared" si="65"/>
        <v>OK</v>
      </c>
      <c r="Z322" s="231" t="e">
        <f t="shared" si="66"/>
        <v>#DIV/0!</v>
      </c>
      <c r="AG322" s="231" t="e">
        <f t="shared" si="67"/>
        <v>#DIV/0!</v>
      </c>
      <c r="AH322" s="230">
        <f t="shared" si="68"/>
        <v>0</v>
      </c>
      <c r="AP322" s="234" t="e">
        <f t="shared" si="61"/>
        <v>#DIV/0!</v>
      </c>
      <c r="AQ322" s="235"/>
      <c r="AR322" s="256" t="e">
        <f t="shared" si="62"/>
        <v>#DIV/0!</v>
      </c>
      <c r="AS322" s="235"/>
      <c r="AT322" s="235"/>
      <c r="AU322" s="256" t="e">
        <f t="shared" si="63"/>
        <v>#DIV/0!</v>
      </c>
      <c r="AV322" s="235"/>
      <c r="AW322" s="256" t="e">
        <f t="shared" si="64"/>
        <v>#DIV/0!</v>
      </c>
      <c r="AX322" s="235">
        <v>0</v>
      </c>
      <c r="AY322" s="235">
        <v>0</v>
      </c>
      <c r="AZ322" s="235">
        <v>0</v>
      </c>
      <c r="BA322" s="235">
        <v>0</v>
      </c>
      <c r="BB322" s="235">
        <v>0</v>
      </c>
      <c r="BC322" s="235">
        <v>0</v>
      </c>
      <c r="BD322" s="235">
        <v>0</v>
      </c>
      <c r="BE322" s="235">
        <v>0</v>
      </c>
      <c r="CP322" s="191"/>
      <c r="CR322" s="259"/>
      <c r="CT322" s="331"/>
    </row>
    <row r="323" spans="11:98" customFormat="1" ht="16">
      <c r="K323" s="216"/>
      <c r="T323" s="87"/>
      <c r="U323" s="227" t="str">
        <f t="shared" si="65"/>
        <v>OK</v>
      </c>
      <c r="Z323" s="231" t="e">
        <f t="shared" si="66"/>
        <v>#DIV/0!</v>
      </c>
      <c r="AG323" s="231" t="e">
        <f t="shared" si="67"/>
        <v>#DIV/0!</v>
      </c>
      <c r="AH323" s="230">
        <f t="shared" si="68"/>
        <v>0</v>
      </c>
      <c r="AP323" s="234" t="e">
        <f t="shared" si="61"/>
        <v>#DIV/0!</v>
      </c>
      <c r="AQ323" s="235"/>
      <c r="AR323" s="256" t="e">
        <f t="shared" si="62"/>
        <v>#DIV/0!</v>
      </c>
      <c r="AS323" s="235"/>
      <c r="AT323" s="235"/>
      <c r="AU323" s="256" t="e">
        <f t="shared" si="63"/>
        <v>#DIV/0!</v>
      </c>
      <c r="AV323" s="235"/>
      <c r="AW323" s="256" t="e">
        <f t="shared" si="64"/>
        <v>#DIV/0!</v>
      </c>
      <c r="AX323" s="235">
        <v>0</v>
      </c>
      <c r="AY323" s="235">
        <v>0</v>
      </c>
      <c r="AZ323" s="235">
        <v>0</v>
      </c>
      <c r="BA323" s="235">
        <v>0</v>
      </c>
      <c r="BB323" s="235">
        <v>0</v>
      </c>
      <c r="BC323" s="235">
        <v>0</v>
      </c>
      <c r="BD323" s="235">
        <v>0</v>
      </c>
      <c r="BE323" s="235">
        <v>0</v>
      </c>
      <c r="CP323" s="191"/>
      <c r="CR323" s="259"/>
      <c r="CT323" s="331"/>
    </row>
    <row r="324" spans="11:98" customFormat="1" ht="16">
      <c r="K324" s="216"/>
      <c r="T324" s="87"/>
      <c r="U324" s="227" t="str">
        <f t="shared" si="65"/>
        <v>OK</v>
      </c>
      <c r="Z324" s="231" t="e">
        <f t="shared" si="66"/>
        <v>#DIV/0!</v>
      </c>
      <c r="AG324" s="231" t="e">
        <f t="shared" si="67"/>
        <v>#DIV/0!</v>
      </c>
      <c r="AH324" s="230">
        <f t="shared" si="68"/>
        <v>0</v>
      </c>
      <c r="AP324" s="234" t="e">
        <f t="shared" si="61"/>
        <v>#DIV/0!</v>
      </c>
      <c r="AQ324" s="235"/>
      <c r="AR324" s="256" t="e">
        <f t="shared" si="62"/>
        <v>#DIV/0!</v>
      </c>
      <c r="AS324" s="235"/>
      <c r="AT324" s="235"/>
      <c r="AU324" s="256" t="e">
        <f t="shared" si="63"/>
        <v>#DIV/0!</v>
      </c>
      <c r="AV324" s="235"/>
      <c r="AW324" s="256" t="e">
        <f t="shared" si="64"/>
        <v>#DIV/0!</v>
      </c>
      <c r="AX324" s="235">
        <v>0</v>
      </c>
      <c r="AY324" s="235">
        <v>0</v>
      </c>
      <c r="AZ324" s="235">
        <v>0</v>
      </c>
      <c r="BA324" s="235">
        <v>0</v>
      </c>
      <c r="BB324" s="235">
        <v>0</v>
      </c>
      <c r="BC324" s="235">
        <v>0</v>
      </c>
      <c r="BD324" s="235">
        <v>0</v>
      </c>
      <c r="BE324" s="235">
        <v>0</v>
      </c>
      <c r="CP324" s="191"/>
      <c r="CR324" s="259"/>
      <c r="CT324" s="331"/>
    </row>
    <row r="325" spans="11:98" customFormat="1" ht="16">
      <c r="K325" s="216"/>
      <c r="T325" s="87"/>
      <c r="U325" s="227" t="str">
        <f t="shared" si="65"/>
        <v>OK</v>
      </c>
      <c r="Z325" s="231" t="e">
        <f t="shared" si="66"/>
        <v>#DIV/0!</v>
      </c>
      <c r="AG325" s="231" t="e">
        <f t="shared" si="67"/>
        <v>#DIV/0!</v>
      </c>
      <c r="AH325" s="230">
        <f t="shared" si="68"/>
        <v>0</v>
      </c>
      <c r="AP325" s="234" t="e">
        <f t="shared" si="61"/>
        <v>#DIV/0!</v>
      </c>
      <c r="AQ325" s="235"/>
      <c r="AR325" s="256" t="e">
        <f t="shared" si="62"/>
        <v>#DIV/0!</v>
      </c>
      <c r="AS325" s="235"/>
      <c r="AT325" s="235"/>
      <c r="AU325" s="256" t="e">
        <f t="shared" si="63"/>
        <v>#DIV/0!</v>
      </c>
      <c r="AV325" s="235"/>
      <c r="AW325" s="256" t="e">
        <f t="shared" si="64"/>
        <v>#DIV/0!</v>
      </c>
      <c r="AX325" s="235">
        <v>0</v>
      </c>
      <c r="AY325" s="235">
        <v>0</v>
      </c>
      <c r="AZ325" s="235">
        <v>0</v>
      </c>
      <c r="BA325" s="235">
        <v>0</v>
      </c>
      <c r="BB325" s="235">
        <v>0</v>
      </c>
      <c r="BC325" s="235">
        <v>0</v>
      </c>
      <c r="BD325" s="235">
        <v>0</v>
      </c>
      <c r="BE325" s="235">
        <v>0</v>
      </c>
      <c r="CP325" s="191"/>
      <c r="CR325" s="259"/>
      <c r="CT325" s="331"/>
    </row>
    <row r="326" spans="11:98" customFormat="1" ht="16">
      <c r="K326" s="216"/>
      <c r="T326" s="87"/>
      <c r="U326" s="227" t="str">
        <f t="shared" si="65"/>
        <v>OK</v>
      </c>
      <c r="Z326" s="231" t="e">
        <f t="shared" si="66"/>
        <v>#DIV/0!</v>
      </c>
      <c r="AG326" s="231" t="e">
        <f t="shared" si="67"/>
        <v>#DIV/0!</v>
      </c>
      <c r="AH326" s="230">
        <f t="shared" si="68"/>
        <v>0</v>
      </c>
      <c r="AP326" s="234" t="e">
        <f t="shared" si="61"/>
        <v>#DIV/0!</v>
      </c>
      <c r="AQ326" s="235"/>
      <c r="AR326" s="256" t="e">
        <f t="shared" si="62"/>
        <v>#DIV/0!</v>
      </c>
      <c r="AS326" s="235"/>
      <c r="AT326" s="235"/>
      <c r="AU326" s="256" t="e">
        <f t="shared" si="63"/>
        <v>#DIV/0!</v>
      </c>
      <c r="AV326" s="235"/>
      <c r="AW326" s="256" t="e">
        <f t="shared" si="64"/>
        <v>#DIV/0!</v>
      </c>
      <c r="AX326" s="235">
        <v>0</v>
      </c>
      <c r="AY326" s="235">
        <v>0</v>
      </c>
      <c r="AZ326" s="235">
        <v>0</v>
      </c>
      <c r="BA326" s="235">
        <v>0</v>
      </c>
      <c r="BB326" s="235">
        <v>0</v>
      </c>
      <c r="BC326" s="235">
        <v>0</v>
      </c>
      <c r="BD326" s="235">
        <v>0</v>
      </c>
      <c r="BE326" s="235">
        <v>0</v>
      </c>
      <c r="CP326" s="191"/>
      <c r="CR326" s="259"/>
      <c r="CT326" s="331"/>
    </row>
    <row r="327" spans="11:98" customFormat="1" ht="16">
      <c r="K327" s="216"/>
      <c r="T327" s="87"/>
      <c r="U327" s="227" t="str">
        <f t="shared" si="65"/>
        <v>OK</v>
      </c>
      <c r="Z327" s="231" t="e">
        <f t="shared" si="66"/>
        <v>#DIV/0!</v>
      </c>
      <c r="AG327" s="231" t="e">
        <f t="shared" si="67"/>
        <v>#DIV/0!</v>
      </c>
      <c r="AH327" s="230">
        <f t="shared" si="68"/>
        <v>0</v>
      </c>
      <c r="AP327" s="234" t="e">
        <f t="shared" si="61"/>
        <v>#DIV/0!</v>
      </c>
      <c r="AQ327" s="235"/>
      <c r="AR327" s="256" t="e">
        <f t="shared" si="62"/>
        <v>#DIV/0!</v>
      </c>
      <c r="AS327" s="235"/>
      <c r="AT327" s="235"/>
      <c r="AU327" s="256" t="e">
        <f t="shared" si="63"/>
        <v>#DIV/0!</v>
      </c>
      <c r="AV327" s="235"/>
      <c r="AW327" s="256" t="e">
        <f t="shared" si="64"/>
        <v>#DIV/0!</v>
      </c>
      <c r="AX327" s="235">
        <v>0</v>
      </c>
      <c r="AY327" s="235">
        <v>0</v>
      </c>
      <c r="AZ327" s="235">
        <v>0</v>
      </c>
      <c r="BA327" s="235">
        <v>0</v>
      </c>
      <c r="BB327" s="235">
        <v>0</v>
      </c>
      <c r="BC327" s="235">
        <v>0</v>
      </c>
      <c r="BD327" s="235">
        <v>0</v>
      </c>
      <c r="BE327" s="235">
        <v>0</v>
      </c>
      <c r="CP327" s="191"/>
      <c r="CR327" s="259"/>
      <c r="CT327" s="331"/>
    </row>
    <row r="328" spans="11:98" customFormat="1" ht="16">
      <c r="K328" s="216"/>
      <c r="T328" s="87"/>
      <c r="U328" s="227" t="str">
        <f t="shared" si="65"/>
        <v>OK</v>
      </c>
      <c r="Z328" s="231" t="e">
        <f t="shared" si="66"/>
        <v>#DIV/0!</v>
      </c>
      <c r="AG328" s="231" t="e">
        <f t="shared" si="67"/>
        <v>#DIV/0!</v>
      </c>
      <c r="AH328" s="230">
        <f t="shared" si="68"/>
        <v>0</v>
      </c>
      <c r="AP328" s="234" t="e">
        <f t="shared" si="61"/>
        <v>#DIV/0!</v>
      </c>
      <c r="AQ328" s="235"/>
      <c r="AR328" s="256" t="e">
        <f t="shared" si="62"/>
        <v>#DIV/0!</v>
      </c>
      <c r="AS328" s="235"/>
      <c r="AT328" s="235"/>
      <c r="AU328" s="256" t="e">
        <f t="shared" si="63"/>
        <v>#DIV/0!</v>
      </c>
      <c r="AV328" s="235"/>
      <c r="AW328" s="256" t="e">
        <f t="shared" si="64"/>
        <v>#DIV/0!</v>
      </c>
      <c r="AX328" s="235">
        <v>0</v>
      </c>
      <c r="AY328" s="235">
        <v>0</v>
      </c>
      <c r="AZ328" s="235">
        <v>0</v>
      </c>
      <c r="BA328" s="235">
        <v>0</v>
      </c>
      <c r="BB328" s="235">
        <v>0</v>
      </c>
      <c r="BC328" s="235">
        <v>0</v>
      </c>
      <c r="BD328" s="235">
        <v>0</v>
      </c>
      <c r="BE328" s="235">
        <v>0</v>
      </c>
      <c r="CP328" s="191"/>
      <c r="CR328" s="259"/>
      <c r="CT328" s="331"/>
    </row>
    <row r="329" spans="11:98" customFormat="1" ht="16">
      <c r="K329" s="216"/>
      <c r="T329" s="87"/>
      <c r="U329" s="227" t="str">
        <f t="shared" si="65"/>
        <v>OK</v>
      </c>
      <c r="Z329" s="231" t="e">
        <f t="shared" si="66"/>
        <v>#DIV/0!</v>
      </c>
      <c r="AG329" s="231" t="e">
        <f t="shared" si="67"/>
        <v>#DIV/0!</v>
      </c>
      <c r="AH329" s="230">
        <f t="shared" si="68"/>
        <v>0</v>
      </c>
      <c r="AP329" s="234" t="e">
        <f t="shared" si="61"/>
        <v>#DIV/0!</v>
      </c>
      <c r="AQ329" s="235"/>
      <c r="AR329" s="256" t="e">
        <f t="shared" si="62"/>
        <v>#DIV/0!</v>
      </c>
      <c r="AS329" s="235"/>
      <c r="AT329" s="235"/>
      <c r="AU329" s="256" t="e">
        <f t="shared" si="63"/>
        <v>#DIV/0!</v>
      </c>
      <c r="AV329" s="235"/>
      <c r="AW329" s="256" t="e">
        <f t="shared" si="64"/>
        <v>#DIV/0!</v>
      </c>
      <c r="AX329" s="235">
        <v>0</v>
      </c>
      <c r="AY329" s="235">
        <v>0</v>
      </c>
      <c r="AZ329" s="235">
        <v>0</v>
      </c>
      <c r="BA329" s="235">
        <v>0</v>
      </c>
      <c r="BB329" s="235">
        <v>0</v>
      </c>
      <c r="BC329" s="235">
        <v>0</v>
      </c>
      <c r="BD329" s="235">
        <v>0</v>
      </c>
      <c r="BE329" s="235">
        <v>0</v>
      </c>
      <c r="CP329" s="191"/>
      <c r="CR329" s="259"/>
      <c r="CT329" s="331"/>
    </row>
    <row r="330" spans="11:98" customFormat="1" ht="16">
      <c r="K330" s="216"/>
      <c r="T330" s="87"/>
      <c r="U330" s="227" t="str">
        <f t="shared" si="65"/>
        <v>OK</v>
      </c>
      <c r="Z330" s="231" t="e">
        <f t="shared" si="66"/>
        <v>#DIV/0!</v>
      </c>
      <c r="AG330" s="231" t="e">
        <f t="shared" si="67"/>
        <v>#DIV/0!</v>
      </c>
      <c r="AH330" s="230">
        <f t="shared" si="68"/>
        <v>0</v>
      </c>
      <c r="AP330" s="234" t="e">
        <f t="shared" si="61"/>
        <v>#DIV/0!</v>
      </c>
      <c r="AQ330" s="235"/>
      <c r="AR330" s="256" t="e">
        <f t="shared" si="62"/>
        <v>#DIV/0!</v>
      </c>
      <c r="AS330" s="235"/>
      <c r="AT330" s="235"/>
      <c r="AU330" s="256" t="e">
        <f t="shared" si="63"/>
        <v>#DIV/0!</v>
      </c>
      <c r="AV330" s="235"/>
      <c r="AW330" s="256" t="e">
        <f t="shared" si="64"/>
        <v>#DIV/0!</v>
      </c>
      <c r="AX330" s="235">
        <v>0</v>
      </c>
      <c r="AY330" s="235">
        <v>0</v>
      </c>
      <c r="AZ330" s="235">
        <v>0</v>
      </c>
      <c r="BA330" s="235">
        <v>0</v>
      </c>
      <c r="BB330" s="235">
        <v>0</v>
      </c>
      <c r="BC330" s="235">
        <v>0</v>
      </c>
      <c r="BD330" s="235">
        <v>0</v>
      </c>
      <c r="BE330" s="235">
        <v>0</v>
      </c>
      <c r="CP330" s="191"/>
      <c r="CR330" s="259"/>
      <c r="CT330" s="331"/>
    </row>
    <row r="331" spans="11:98" customFormat="1" ht="16">
      <c r="K331" s="216"/>
      <c r="T331" s="87"/>
      <c r="U331" s="227" t="str">
        <f t="shared" si="65"/>
        <v>OK</v>
      </c>
      <c r="Z331" s="231" t="e">
        <f t="shared" si="66"/>
        <v>#DIV/0!</v>
      </c>
      <c r="AG331" s="231" t="e">
        <f t="shared" si="67"/>
        <v>#DIV/0!</v>
      </c>
      <c r="AH331" s="230">
        <f t="shared" si="68"/>
        <v>0</v>
      </c>
      <c r="AP331" s="234" t="e">
        <f t="shared" si="61"/>
        <v>#DIV/0!</v>
      </c>
      <c r="AQ331" s="235"/>
      <c r="AR331" s="256" t="e">
        <f t="shared" si="62"/>
        <v>#DIV/0!</v>
      </c>
      <c r="AS331" s="235"/>
      <c r="AT331" s="235"/>
      <c r="AU331" s="256" t="e">
        <f t="shared" si="63"/>
        <v>#DIV/0!</v>
      </c>
      <c r="AV331" s="235"/>
      <c r="AW331" s="256" t="e">
        <f t="shared" si="64"/>
        <v>#DIV/0!</v>
      </c>
      <c r="AX331" s="235">
        <v>0</v>
      </c>
      <c r="AY331" s="235">
        <v>0</v>
      </c>
      <c r="AZ331" s="235">
        <v>0</v>
      </c>
      <c r="BA331" s="235">
        <v>0</v>
      </c>
      <c r="BB331" s="235">
        <v>0</v>
      </c>
      <c r="BC331" s="235">
        <v>0</v>
      </c>
      <c r="BD331" s="235">
        <v>0</v>
      </c>
      <c r="BE331" s="235">
        <v>0</v>
      </c>
      <c r="CP331" s="191"/>
      <c r="CR331" s="259"/>
      <c r="CT331" s="331"/>
    </row>
    <row r="332" spans="11:98" customFormat="1" ht="16">
      <c r="K332" s="216"/>
      <c r="T332" s="87"/>
      <c r="U332" s="227" t="str">
        <f t="shared" si="65"/>
        <v>OK</v>
      </c>
      <c r="Z332" s="231" t="e">
        <f t="shared" si="66"/>
        <v>#DIV/0!</v>
      </c>
      <c r="AG332" s="231" t="e">
        <f t="shared" si="67"/>
        <v>#DIV/0!</v>
      </c>
      <c r="AH332" s="230">
        <f t="shared" si="68"/>
        <v>0</v>
      </c>
      <c r="AP332" s="234" t="e">
        <f t="shared" si="61"/>
        <v>#DIV/0!</v>
      </c>
      <c r="AQ332" s="235"/>
      <c r="AR332" s="256" t="e">
        <f t="shared" si="62"/>
        <v>#DIV/0!</v>
      </c>
      <c r="AS332" s="235"/>
      <c r="AT332" s="235"/>
      <c r="AU332" s="256" t="e">
        <f t="shared" si="63"/>
        <v>#DIV/0!</v>
      </c>
      <c r="AV332" s="235"/>
      <c r="AW332" s="256" t="e">
        <f t="shared" si="64"/>
        <v>#DIV/0!</v>
      </c>
      <c r="AX332" s="235">
        <v>0</v>
      </c>
      <c r="AY332" s="235">
        <v>0</v>
      </c>
      <c r="AZ332" s="235">
        <v>0</v>
      </c>
      <c r="BA332" s="235">
        <v>0</v>
      </c>
      <c r="BB332" s="235">
        <v>0</v>
      </c>
      <c r="BC332" s="235">
        <v>0</v>
      </c>
      <c r="BD332" s="235">
        <v>0</v>
      </c>
      <c r="BE332" s="235">
        <v>0</v>
      </c>
      <c r="CP332" s="191"/>
      <c r="CR332" s="259"/>
      <c r="CT332" s="331"/>
    </row>
    <row r="333" spans="11:98" customFormat="1" ht="16">
      <c r="K333" s="216"/>
      <c r="T333" s="87"/>
      <c r="U333" s="227" t="str">
        <f t="shared" si="65"/>
        <v>OK</v>
      </c>
      <c r="Z333" s="231" t="e">
        <f t="shared" si="66"/>
        <v>#DIV/0!</v>
      </c>
      <c r="AG333" s="231" t="e">
        <f t="shared" si="67"/>
        <v>#DIV/0!</v>
      </c>
      <c r="AH333" s="230">
        <f t="shared" si="68"/>
        <v>0</v>
      </c>
      <c r="AP333" s="234" t="e">
        <f t="shared" si="61"/>
        <v>#DIV/0!</v>
      </c>
      <c r="AQ333" s="235"/>
      <c r="AR333" s="256" t="e">
        <f t="shared" si="62"/>
        <v>#DIV/0!</v>
      </c>
      <c r="AS333" s="235"/>
      <c r="AT333" s="235"/>
      <c r="AU333" s="256" t="e">
        <f t="shared" si="63"/>
        <v>#DIV/0!</v>
      </c>
      <c r="AV333" s="235"/>
      <c r="AW333" s="256" t="e">
        <f t="shared" si="64"/>
        <v>#DIV/0!</v>
      </c>
      <c r="AX333" s="235">
        <v>0</v>
      </c>
      <c r="AY333" s="235">
        <v>0</v>
      </c>
      <c r="AZ333" s="235">
        <v>0</v>
      </c>
      <c r="BA333" s="235">
        <v>0</v>
      </c>
      <c r="BB333" s="235">
        <v>0</v>
      </c>
      <c r="BC333" s="235">
        <v>0</v>
      </c>
      <c r="BD333" s="235">
        <v>0</v>
      </c>
      <c r="BE333" s="235">
        <v>0</v>
      </c>
      <c r="CP333" s="191"/>
      <c r="CR333" s="259"/>
      <c r="CT333" s="331"/>
    </row>
    <row r="334" spans="11:98" customFormat="1" ht="16">
      <c r="K334" s="216"/>
      <c r="T334" s="87"/>
      <c r="U334" s="227" t="str">
        <f t="shared" si="65"/>
        <v>OK</v>
      </c>
      <c r="Z334" s="231" t="e">
        <f t="shared" si="66"/>
        <v>#DIV/0!</v>
      </c>
      <c r="AG334" s="231" t="e">
        <f t="shared" si="67"/>
        <v>#DIV/0!</v>
      </c>
      <c r="AH334" s="230">
        <f t="shared" si="68"/>
        <v>0</v>
      </c>
      <c r="AP334" s="234" t="e">
        <f t="shared" si="61"/>
        <v>#DIV/0!</v>
      </c>
      <c r="AQ334" s="235"/>
      <c r="AR334" s="256" t="e">
        <f t="shared" si="62"/>
        <v>#DIV/0!</v>
      </c>
      <c r="AS334" s="235"/>
      <c r="AT334" s="235"/>
      <c r="AU334" s="256" t="e">
        <f t="shared" si="63"/>
        <v>#DIV/0!</v>
      </c>
      <c r="AV334" s="235"/>
      <c r="AW334" s="256" t="e">
        <f t="shared" si="64"/>
        <v>#DIV/0!</v>
      </c>
      <c r="AX334" s="235">
        <v>0</v>
      </c>
      <c r="AY334" s="235">
        <v>0</v>
      </c>
      <c r="AZ334" s="235">
        <v>0</v>
      </c>
      <c r="BA334" s="235">
        <v>0</v>
      </c>
      <c r="BB334" s="235">
        <v>0</v>
      </c>
      <c r="BC334" s="235">
        <v>0</v>
      </c>
      <c r="BD334" s="235">
        <v>0</v>
      </c>
      <c r="BE334" s="235">
        <v>0</v>
      </c>
      <c r="CP334" s="191"/>
      <c r="CR334" s="259"/>
      <c r="CT334" s="331"/>
    </row>
    <row r="335" spans="11:98" customFormat="1" ht="16">
      <c r="K335" s="216"/>
      <c r="T335" s="87"/>
      <c r="U335" s="227" t="str">
        <f t="shared" si="65"/>
        <v>OK</v>
      </c>
      <c r="Z335" s="231" t="e">
        <f t="shared" si="66"/>
        <v>#DIV/0!</v>
      </c>
      <c r="AG335" s="231" t="e">
        <f t="shared" si="67"/>
        <v>#DIV/0!</v>
      </c>
      <c r="AH335" s="230">
        <f t="shared" si="68"/>
        <v>0</v>
      </c>
      <c r="AP335" s="234" t="e">
        <f t="shared" si="61"/>
        <v>#DIV/0!</v>
      </c>
      <c r="AQ335" s="235"/>
      <c r="AR335" s="256" t="e">
        <f t="shared" si="62"/>
        <v>#DIV/0!</v>
      </c>
      <c r="AS335" s="235"/>
      <c r="AT335" s="235"/>
      <c r="AU335" s="256" t="e">
        <f t="shared" si="63"/>
        <v>#DIV/0!</v>
      </c>
      <c r="AV335" s="235"/>
      <c r="AW335" s="256" t="e">
        <f t="shared" si="64"/>
        <v>#DIV/0!</v>
      </c>
      <c r="AX335" s="235">
        <v>0</v>
      </c>
      <c r="AY335" s="235">
        <v>0</v>
      </c>
      <c r="AZ335" s="235">
        <v>0</v>
      </c>
      <c r="BA335" s="235">
        <v>0</v>
      </c>
      <c r="BB335" s="235">
        <v>0</v>
      </c>
      <c r="BC335" s="235">
        <v>0</v>
      </c>
      <c r="BD335" s="235">
        <v>0</v>
      </c>
      <c r="BE335" s="235">
        <v>0</v>
      </c>
      <c r="CP335" s="191"/>
      <c r="CR335" s="259"/>
      <c r="CT335" s="331"/>
    </row>
    <row r="336" spans="11:98" customFormat="1" ht="16">
      <c r="K336" s="216"/>
      <c r="T336" s="87"/>
      <c r="U336" s="227" t="str">
        <f t="shared" si="65"/>
        <v>OK</v>
      </c>
      <c r="Z336" s="231" t="e">
        <f t="shared" si="66"/>
        <v>#DIV/0!</v>
      </c>
      <c r="AG336" s="231" t="e">
        <f t="shared" si="67"/>
        <v>#DIV/0!</v>
      </c>
      <c r="AH336" s="230">
        <f t="shared" si="68"/>
        <v>0</v>
      </c>
      <c r="AP336" s="234" t="e">
        <f t="shared" si="61"/>
        <v>#DIV/0!</v>
      </c>
      <c r="AQ336" s="235"/>
      <c r="AR336" s="256" t="e">
        <f t="shared" si="62"/>
        <v>#DIV/0!</v>
      </c>
      <c r="AS336" s="235"/>
      <c r="AT336" s="235"/>
      <c r="AU336" s="256" t="e">
        <f t="shared" si="63"/>
        <v>#DIV/0!</v>
      </c>
      <c r="AV336" s="235"/>
      <c r="AW336" s="256" t="e">
        <f t="shared" si="64"/>
        <v>#DIV/0!</v>
      </c>
      <c r="AX336" s="235">
        <v>0</v>
      </c>
      <c r="AY336" s="235">
        <v>0</v>
      </c>
      <c r="AZ336" s="235">
        <v>0</v>
      </c>
      <c r="BA336" s="235">
        <v>0</v>
      </c>
      <c r="BB336" s="235">
        <v>0</v>
      </c>
      <c r="BC336" s="235">
        <v>0</v>
      </c>
      <c r="BD336" s="235">
        <v>0</v>
      </c>
      <c r="BE336" s="235">
        <v>0</v>
      </c>
      <c r="CP336" s="191"/>
      <c r="CR336" s="259"/>
      <c r="CT336" s="331"/>
    </row>
    <row r="337" spans="11:98" customFormat="1" ht="16">
      <c r="K337" s="216"/>
      <c r="T337" s="87"/>
      <c r="U337" s="227" t="str">
        <f t="shared" si="65"/>
        <v>OK</v>
      </c>
      <c r="Z337" s="231" t="e">
        <f t="shared" si="66"/>
        <v>#DIV/0!</v>
      </c>
      <c r="AG337" s="231" t="e">
        <f t="shared" si="67"/>
        <v>#DIV/0!</v>
      </c>
      <c r="AH337" s="230">
        <f t="shared" si="68"/>
        <v>0</v>
      </c>
      <c r="AP337" s="234" t="e">
        <f t="shared" si="61"/>
        <v>#DIV/0!</v>
      </c>
      <c r="AQ337" s="235"/>
      <c r="AR337" s="256" t="e">
        <f t="shared" si="62"/>
        <v>#DIV/0!</v>
      </c>
      <c r="AS337" s="235"/>
      <c r="AT337" s="235"/>
      <c r="AU337" s="256" t="e">
        <f t="shared" si="63"/>
        <v>#DIV/0!</v>
      </c>
      <c r="AV337" s="235"/>
      <c r="AW337" s="256" t="e">
        <f t="shared" si="64"/>
        <v>#DIV/0!</v>
      </c>
      <c r="AX337" s="235">
        <v>0</v>
      </c>
      <c r="AY337" s="235">
        <v>0</v>
      </c>
      <c r="AZ337" s="235">
        <v>0</v>
      </c>
      <c r="BA337" s="235">
        <v>0</v>
      </c>
      <c r="BB337" s="235">
        <v>0</v>
      </c>
      <c r="BC337" s="235">
        <v>0</v>
      </c>
      <c r="BD337" s="235">
        <v>0</v>
      </c>
      <c r="BE337" s="235">
        <v>0</v>
      </c>
      <c r="CP337" s="191"/>
      <c r="CR337" s="259"/>
      <c r="CT337" s="331"/>
    </row>
    <row r="338" spans="11:98" customFormat="1" ht="16">
      <c r="K338" s="216"/>
      <c r="T338" s="87"/>
      <c r="U338" s="227" t="str">
        <f t="shared" si="65"/>
        <v>OK</v>
      </c>
      <c r="Z338" s="231" t="e">
        <f t="shared" si="66"/>
        <v>#DIV/0!</v>
      </c>
      <c r="AG338" s="231" t="e">
        <f t="shared" si="67"/>
        <v>#DIV/0!</v>
      </c>
      <c r="AH338" s="230">
        <f t="shared" si="68"/>
        <v>0</v>
      </c>
      <c r="AP338" s="234" t="e">
        <f t="shared" si="61"/>
        <v>#DIV/0!</v>
      </c>
      <c r="AQ338" s="235"/>
      <c r="AR338" s="256" t="e">
        <f t="shared" si="62"/>
        <v>#DIV/0!</v>
      </c>
      <c r="AS338" s="235"/>
      <c r="AT338" s="235"/>
      <c r="AU338" s="256" t="e">
        <f t="shared" si="63"/>
        <v>#DIV/0!</v>
      </c>
      <c r="AV338" s="235"/>
      <c r="AW338" s="256" t="e">
        <f t="shared" si="64"/>
        <v>#DIV/0!</v>
      </c>
      <c r="AX338" s="235">
        <v>0</v>
      </c>
      <c r="AY338" s="235">
        <v>0</v>
      </c>
      <c r="AZ338" s="235">
        <v>0</v>
      </c>
      <c r="BA338" s="235">
        <v>0</v>
      </c>
      <c r="BB338" s="235">
        <v>0</v>
      </c>
      <c r="BC338" s="235">
        <v>0</v>
      </c>
      <c r="BD338" s="235">
        <v>0</v>
      </c>
      <c r="BE338" s="235">
        <v>0</v>
      </c>
      <c r="CP338" s="191"/>
      <c r="CR338" s="259"/>
      <c r="CT338" s="331"/>
    </row>
    <row r="339" spans="11:98" customFormat="1" ht="16">
      <c r="K339" s="216"/>
      <c r="T339" s="87"/>
      <c r="U339" s="227" t="str">
        <f t="shared" si="65"/>
        <v>OK</v>
      </c>
      <c r="Z339" s="231" t="e">
        <f t="shared" si="66"/>
        <v>#DIV/0!</v>
      </c>
      <c r="AG339" s="231" t="e">
        <f t="shared" si="67"/>
        <v>#DIV/0!</v>
      </c>
      <c r="AH339" s="230">
        <f t="shared" si="68"/>
        <v>0</v>
      </c>
      <c r="AP339" s="234" t="e">
        <f t="shared" si="61"/>
        <v>#DIV/0!</v>
      </c>
      <c r="AQ339" s="235"/>
      <c r="AR339" s="256" t="e">
        <f t="shared" si="62"/>
        <v>#DIV/0!</v>
      </c>
      <c r="AS339" s="235"/>
      <c r="AT339" s="235"/>
      <c r="AU339" s="256" t="e">
        <f t="shared" si="63"/>
        <v>#DIV/0!</v>
      </c>
      <c r="AV339" s="235"/>
      <c r="AW339" s="256" t="e">
        <f t="shared" si="64"/>
        <v>#DIV/0!</v>
      </c>
      <c r="AX339" s="235">
        <v>0</v>
      </c>
      <c r="AY339" s="235">
        <v>0</v>
      </c>
      <c r="AZ339" s="235">
        <v>0</v>
      </c>
      <c r="BA339" s="235">
        <v>0</v>
      </c>
      <c r="BB339" s="235">
        <v>0</v>
      </c>
      <c r="BC339" s="235">
        <v>0</v>
      </c>
      <c r="BD339" s="235">
        <v>0</v>
      </c>
      <c r="BE339" s="235">
        <v>0</v>
      </c>
      <c r="CP339" s="191"/>
      <c r="CR339" s="259"/>
      <c r="CT339" s="331"/>
    </row>
    <row r="340" spans="11:98" customFormat="1" ht="16">
      <c r="K340" s="216"/>
      <c r="T340" s="87"/>
      <c r="U340" s="227" t="str">
        <f t="shared" si="65"/>
        <v>OK</v>
      </c>
      <c r="Z340" s="231" t="e">
        <f t="shared" si="66"/>
        <v>#DIV/0!</v>
      </c>
      <c r="AG340" s="231" t="e">
        <f t="shared" si="67"/>
        <v>#DIV/0!</v>
      </c>
      <c r="AH340" s="230">
        <f t="shared" si="68"/>
        <v>0</v>
      </c>
      <c r="AP340" s="234" t="e">
        <f t="shared" si="61"/>
        <v>#DIV/0!</v>
      </c>
      <c r="AQ340" s="235"/>
      <c r="AR340" s="256" t="e">
        <f t="shared" si="62"/>
        <v>#DIV/0!</v>
      </c>
      <c r="AS340" s="235"/>
      <c r="AT340" s="235"/>
      <c r="AU340" s="256" t="e">
        <f t="shared" si="63"/>
        <v>#DIV/0!</v>
      </c>
      <c r="AV340" s="235"/>
      <c r="AW340" s="256" t="e">
        <f t="shared" si="64"/>
        <v>#DIV/0!</v>
      </c>
      <c r="AX340" s="235">
        <v>0</v>
      </c>
      <c r="AY340" s="235">
        <v>0</v>
      </c>
      <c r="AZ340" s="235">
        <v>0</v>
      </c>
      <c r="BA340" s="235">
        <v>0</v>
      </c>
      <c r="BB340" s="235">
        <v>0</v>
      </c>
      <c r="BC340" s="235">
        <v>0</v>
      </c>
      <c r="BD340" s="235">
        <v>0</v>
      </c>
      <c r="BE340" s="235">
        <v>0</v>
      </c>
      <c r="CP340" s="191"/>
      <c r="CR340" s="259"/>
      <c r="CT340" s="331"/>
    </row>
    <row r="341" spans="11:98" customFormat="1" ht="16">
      <c r="K341" s="216"/>
      <c r="T341" s="87"/>
      <c r="U341" s="227" t="str">
        <f t="shared" si="65"/>
        <v>OK</v>
      </c>
      <c r="Z341" s="231" t="e">
        <f t="shared" si="66"/>
        <v>#DIV/0!</v>
      </c>
      <c r="AG341" s="231" t="e">
        <f t="shared" si="67"/>
        <v>#DIV/0!</v>
      </c>
      <c r="AH341" s="230">
        <f t="shared" si="68"/>
        <v>0</v>
      </c>
      <c r="AP341" s="234" t="e">
        <f t="shared" si="61"/>
        <v>#DIV/0!</v>
      </c>
      <c r="AQ341" s="235"/>
      <c r="AR341" s="256" t="e">
        <f t="shared" si="62"/>
        <v>#DIV/0!</v>
      </c>
      <c r="AS341" s="235"/>
      <c r="AT341" s="235"/>
      <c r="AU341" s="256" t="e">
        <f t="shared" si="63"/>
        <v>#DIV/0!</v>
      </c>
      <c r="AV341" s="235"/>
      <c r="AW341" s="256" t="e">
        <f t="shared" si="64"/>
        <v>#DIV/0!</v>
      </c>
      <c r="AX341" s="235">
        <v>0</v>
      </c>
      <c r="AY341" s="235">
        <v>0</v>
      </c>
      <c r="AZ341" s="235">
        <v>0</v>
      </c>
      <c r="BA341" s="235">
        <v>0</v>
      </c>
      <c r="BB341" s="235">
        <v>0</v>
      </c>
      <c r="BC341" s="235">
        <v>0</v>
      </c>
      <c r="BD341" s="235">
        <v>0</v>
      </c>
      <c r="BE341" s="235">
        <v>0</v>
      </c>
      <c r="CP341" s="191"/>
      <c r="CR341" s="259"/>
      <c r="CT341" s="331"/>
    </row>
    <row r="342" spans="11:98" customFormat="1" ht="16">
      <c r="K342" s="216"/>
      <c r="T342" s="87"/>
      <c r="U342" s="227" t="str">
        <f t="shared" si="65"/>
        <v>OK</v>
      </c>
      <c r="Z342" s="231" t="e">
        <f t="shared" si="66"/>
        <v>#DIV/0!</v>
      </c>
      <c r="AG342" s="231" t="e">
        <f t="shared" si="67"/>
        <v>#DIV/0!</v>
      </c>
      <c r="AH342" s="230">
        <f t="shared" si="68"/>
        <v>0</v>
      </c>
      <c r="AP342" s="234" t="e">
        <f t="shared" si="61"/>
        <v>#DIV/0!</v>
      </c>
      <c r="AQ342" s="235"/>
      <c r="AR342" s="256" t="e">
        <f t="shared" si="62"/>
        <v>#DIV/0!</v>
      </c>
      <c r="AS342" s="235"/>
      <c r="AT342" s="235"/>
      <c r="AU342" s="256" t="e">
        <f t="shared" si="63"/>
        <v>#DIV/0!</v>
      </c>
      <c r="AV342" s="235"/>
      <c r="AW342" s="256" t="e">
        <f t="shared" si="64"/>
        <v>#DIV/0!</v>
      </c>
      <c r="AX342" s="235">
        <v>0</v>
      </c>
      <c r="AY342" s="235">
        <v>0</v>
      </c>
      <c r="AZ342" s="235">
        <v>0</v>
      </c>
      <c r="BA342" s="235">
        <v>0</v>
      </c>
      <c r="BB342" s="235">
        <v>0</v>
      </c>
      <c r="BC342" s="235">
        <v>0</v>
      </c>
      <c r="BD342" s="235">
        <v>0</v>
      </c>
      <c r="BE342" s="235">
        <v>0</v>
      </c>
      <c r="CP342" s="191"/>
      <c r="CR342" s="259"/>
      <c r="CT342" s="331"/>
    </row>
    <row r="343" spans="11:98" customFormat="1" ht="16">
      <c r="K343" s="216"/>
      <c r="T343" s="87"/>
      <c r="U343" s="227" t="str">
        <f t="shared" si="65"/>
        <v>OK</v>
      </c>
      <c r="Z343" s="231" t="e">
        <f t="shared" si="66"/>
        <v>#DIV/0!</v>
      </c>
      <c r="AG343" s="231" t="e">
        <f t="shared" si="67"/>
        <v>#DIV/0!</v>
      </c>
      <c r="AH343" s="230">
        <f t="shared" si="68"/>
        <v>0</v>
      </c>
      <c r="AP343" s="234" t="e">
        <f t="shared" si="61"/>
        <v>#DIV/0!</v>
      </c>
      <c r="AQ343" s="235"/>
      <c r="AR343" s="256" t="e">
        <f t="shared" si="62"/>
        <v>#DIV/0!</v>
      </c>
      <c r="AS343" s="235"/>
      <c r="AT343" s="235"/>
      <c r="AU343" s="256" t="e">
        <f t="shared" si="63"/>
        <v>#DIV/0!</v>
      </c>
      <c r="AV343" s="235"/>
      <c r="AW343" s="256" t="e">
        <f t="shared" si="64"/>
        <v>#DIV/0!</v>
      </c>
      <c r="AX343" s="235">
        <v>0</v>
      </c>
      <c r="AY343" s="235">
        <v>0</v>
      </c>
      <c r="AZ343" s="235">
        <v>0</v>
      </c>
      <c r="BA343" s="235">
        <v>0</v>
      </c>
      <c r="BB343" s="235">
        <v>0</v>
      </c>
      <c r="BC343" s="235">
        <v>0</v>
      </c>
      <c r="BD343" s="235">
        <v>0</v>
      </c>
      <c r="BE343" s="235">
        <v>0</v>
      </c>
      <c r="CP343" s="191"/>
      <c r="CR343" s="259"/>
      <c r="CT343" s="331"/>
    </row>
    <row r="344" spans="11:98" customFormat="1" ht="16">
      <c r="K344" s="216"/>
      <c r="T344" s="87"/>
      <c r="U344" s="227" t="str">
        <f t="shared" si="65"/>
        <v>OK</v>
      </c>
      <c r="Z344" s="231" t="e">
        <f t="shared" si="66"/>
        <v>#DIV/0!</v>
      </c>
      <c r="AG344" s="231" t="e">
        <f t="shared" si="67"/>
        <v>#DIV/0!</v>
      </c>
      <c r="AH344" s="230">
        <f t="shared" si="68"/>
        <v>0</v>
      </c>
      <c r="AP344" s="234" t="e">
        <f t="shared" si="61"/>
        <v>#DIV/0!</v>
      </c>
      <c r="AQ344" s="235"/>
      <c r="AR344" s="256" t="e">
        <f t="shared" si="62"/>
        <v>#DIV/0!</v>
      </c>
      <c r="AS344" s="235"/>
      <c r="AT344" s="235"/>
      <c r="AU344" s="256" t="e">
        <f t="shared" si="63"/>
        <v>#DIV/0!</v>
      </c>
      <c r="AV344" s="235"/>
      <c r="AW344" s="256" t="e">
        <f t="shared" si="64"/>
        <v>#DIV/0!</v>
      </c>
      <c r="AX344" s="235">
        <v>0</v>
      </c>
      <c r="AY344" s="235">
        <v>0</v>
      </c>
      <c r="AZ344" s="235">
        <v>0</v>
      </c>
      <c r="BA344" s="235">
        <v>0</v>
      </c>
      <c r="BB344" s="235">
        <v>0</v>
      </c>
      <c r="BC344" s="235">
        <v>0</v>
      </c>
      <c r="BD344" s="235">
        <v>0</v>
      </c>
      <c r="BE344" s="235">
        <v>0</v>
      </c>
      <c r="CP344" s="191"/>
      <c r="CR344" s="259"/>
      <c r="CT344" s="331"/>
    </row>
    <row r="345" spans="11:98" customFormat="1" ht="16">
      <c r="K345" s="216"/>
      <c r="T345" s="87"/>
      <c r="U345" s="227" t="str">
        <f t="shared" si="65"/>
        <v>OK</v>
      </c>
      <c r="Z345" s="231" t="e">
        <f t="shared" si="66"/>
        <v>#DIV/0!</v>
      </c>
      <c r="AG345" s="231" t="e">
        <f t="shared" si="67"/>
        <v>#DIV/0!</v>
      </c>
      <c r="AH345" s="230">
        <f t="shared" si="68"/>
        <v>0</v>
      </c>
      <c r="AP345" s="234" t="e">
        <f t="shared" si="61"/>
        <v>#DIV/0!</v>
      </c>
      <c r="AQ345" s="235"/>
      <c r="AR345" s="256" t="e">
        <f t="shared" si="62"/>
        <v>#DIV/0!</v>
      </c>
      <c r="AS345" s="235"/>
      <c r="AT345" s="235"/>
      <c r="AU345" s="256" t="e">
        <f t="shared" si="63"/>
        <v>#DIV/0!</v>
      </c>
      <c r="AV345" s="235"/>
      <c r="AW345" s="256" t="e">
        <f t="shared" si="64"/>
        <v>#DIV/0!</v>
      </c>
      <c r="AX345" s="235">
        <v>0</v>
      </c>
      <c r="AY345" s="235">
        <v>0</v>
      </c>
      <c r="AZ345" s="235">
        <v>0</v>
      </c>
      <c r="BA345" s="235">
        <v>0</v>
      </c>
      <c r="BB345" s="235">
        <v>0</v>
      </c>
      <c r="BC345" s="235">
        <v>0</v>
      </c>
      <c r="BD345" s="235">
        <v>0</v>
      </c>
      <c r="BE345" s="235">
        <v>0</v>
      </c>
      <c r="CP345" s="191"/>
      <c r="CR345" s="259"/>
      <c r="CT345" s="331"/>
    </row>
    <row r="346" spans="11:98" customFormat="1" ht="16">
      <c r="K346" s="216"/>
      <c r="T346" s="87"/>
      <c r="U346" s="227" t="str">
        <f t="shared" si="65"/>
        <v>OK</v>
      </c>
      <c r="Z346" s="231" t="e">
        <f t="shared" si="66"/>
        <v>#DIV/0!</v>
      </c>
      <c r="AG346" s="231" t="e">
        <f t="shared" si="67"/>
        <v>#DIV/0!</v>
      </c>
      <c r="AH346" s="230">
        <f t="shared" si="68"/>
        <v>0</v>
      </c>
      <c r="AP346" s="234" t="e">
        <f t="shared" ref="AP346:AP409" si="69">AO346/(AB346/1.14)</f>
        <v>#DIV/0!</v>
      </c>
      <c r="AQ346" s="235"/>
      <c r="AR346" s="256" t="e">
        <f t="shared" ref="AR346:AR409" si="70">AQ346/$AX346</f>
        <v>#DIV/0!</v>
      </c>
      <c r="AS346" s="235"/>
      <c r="AT346" s="235"/>
      <c r="AU346" s="256" t="e">
        <f t="shared" ref="AU346:AU409" si="71">AT346/$AX346</f>
        <v>#DIV/0!</v>
      </c>
      <c r="AV346" s="235"/>
      <c r="AW346" s="256" t="e">
        <f t="shared" ref="AW346:AW409" si="72">AV346/$AX346</f>
        <v>#DIV/0!</v>
      </c>
      <c r="AX346" s="235">
        <v>0</v>
      </c>
      <c r="AY346" s="235">
        <v>0</v>
      </c>
      <c r="AZ346" s="235">
        <v>0</v>
      </c>
      <c r="BA346" s="235">
        <v>0</v>
      </c>
      <c r="BB346" s="235">
        <v>0</v>
      </c>
      <c r="BC346" s="235">
        <v>0</v>
      </c>
      <c r="BD346" s="235">
        <v>0</v>
      </c>
      <c r="BE346" s="235">
        <v>0</v>
      </c>
      <c r="CP346" s="191"/>
      <c r="CR346" s="259"/>
      <c r="CT346" s="331"/>
    </row>
    <row r="347" spans="11:98" customFormat="1" ht="16">
      <c r="K347" s="216"/>
      <c r="T347" s="87"/>
      <c r="U347" s="227" t="str">
        <f t="shared" si="65"/>
        <v>OK</v>
      </c>
      <c r="Z347" s="231" t="e">
        <f t="shared" si="66"/>
        <v>#DIV/0!</v>
      </c>
      <c r="AG347" s="231" t="e">
        <f t="shared" si="67"/>
        <v>#DIV/0!</v>
      </c>
      <c r="AH347" s="230">
        <f t="shared" si="68"/>
        <v>0</v>
      </c>
      <c r="AP347" s="234" t="e">
        <f t="shared" si="69"/>
        <v>#DIV/0!</v>
      </c>
      <c r="AQ347" s="235"/>
      <c r="AR347" s="256" t="e">
        <f t="shared" si="70"/>
        <v>#DIV/0!</v>
      </c>
      <c r="AS347" s="235"/>
      <c r="AT347" s="235"/>
      <c r="AU347" s="256" t="e">
        <f t="shared" si="71"/>
        <v>#DIV/0!</v>
      </c>
      <c r="AV347" s="235"/>
      <c r="AW347" s="256" t="e">
        <f t="shared" si="72"/>
        <v>#DIV/0!</v>
      </c>
      <c r="AX347" s="235">
        <v>0</v>
      </c>
      <c r="AY347" s="235">
        <v>0</v>
      </c>
      <c r="AZ347" s="235">
        <v>0</v>
      </c>
      <c r="BA347" s="235">
        <v>0</v>
      </c>
      <c r="BB347" s="235">
        <v>0</v>
      </c>
      <c r="BC347" s="235">
        <v>0</v>
      </c>
      <c r="BD347" s="235">
        <v>0</v>
      </c>
      <c r="BE347" s="235">
        <v>0</v>
      </c>
      <c r="CP347" s="191"/>
      <c r="CR347" s="259"/>
      <c r="CT347" s="331"/>
    </row>
    <row r="348" spans="11:98" customFormat="1" ht="16">
      <c r="K348" s="216"/>
      <c r="T348" s="87"/>
      <c r="U348" s="227" t="str">
        <f t="shared" si="65"/>
        <v>OK</v>
      </c>
      <c r="Z348" s="231" t="e">
        <f t="shared" si="66"/>
        <v>#DIV/0!</v>
      </c>
      <c r="AG348" s="231" t="e">
        <f t="shared" si="67"/>
        <v>#DIV/0!</v>
      </c>
      <c r="AH348" s="230">
        <f t="shared" si="68"/>
        <v>0</v>
      </c>
      <c r="AP348" s="234" t="e">
        <f t="shared" si="69"/>
        <v>#DIV/0!</v>
      </c>
      <c r="AQ348" s="235"/>
      <c r="AR348" s="256" t="e">
        <f t="shared" si="70"/>
        <v>#DIV/0!</v>
      </c>
      <c r="AS348" s="235"/>
      <c r="AT348" s="235"/>
      <c r="AU348" s="256" t="e">
        <f t="shared" si="71"/>
        <v>#DIV/0!</v>
      </c>
      <c r="AV348" s="235"/>
      <c r="AW348" s="256" t="e">
        <f t="shared" si="72"/>
        <v>#DIV/0!</v>
      </c>
      <c r="AX348" s="235">
        <v>0</v>
      </c>
      <c r="AY348" s="235">
        <v>0</v>
      </c>
      <c r="AZ348" s="235">
        <v>0</v>
      </c>
      <c r="BA348" s="235">
        <v>0</v>
      </c>
      <c r="BB348" s="235">
        <v>0</v>
      </c>
      <c r="BC348" s="235">
        <v>0</v>
      </c>
      <c r="BD348" s="235">
        <v>0</v>
      </c>
      <c r="BE348" s="235">
        <v>0</v>
      </c>
      <c r="CP348" s="191"/>
      <c r="CR348" s="259"/>
      <c r="CT348" s="331"/>
    </row>
    <row r="349" spans="11:98" customFormat="1" ht="16">
      <c r="K349" s="216"/>
      <c r="T349" s="87"/>
      <c r="U349" s="227" t="str">
        <f t="shared" si="65"/>
        <v>OK</v>
      </c>
      <c r="Z349" s="231" t="e">
        <f t="shared" si="66"/>
        <v>#DIV/0!</v>
      </c>
      <c r="AG349" s="231" t="e">
        <f t="shared" si="67"/>
        <v>#DIV/0!</v>
      </c>
      <c r="AH349" s="230">
        <f t="shared" si="68"/>
        <v>0</v>
      </c>
      <c r="AP349" s="234" t="e">
        <f t="shared" si="69"/>
        <v>#DIV/0!</v>
      </c>
      <c r="AQ349" s="235"/>
      <c r="AR349" s="256" t="e">
        <f t="shared" si="70"/>
        <v>#DIV/0!</v>
      </c>
      <c r="AS349" s="235"/>
      <c r="AT349" s="235"/>
      <c r="AU349" s="256" t="e">
        <f t="shared" si="71"/>
        <v>#DIV/0!</v>
      </c>
      <c r="AV349" s="235"/>
      <c r="AW349" s="256" t="e">
        <f t="shared" si="72"/>
        <v>#DIV/0!</v>
      </c>
      <c r="AX349" s="235">
        <v>0</v>
      </c>
      <c r="AY349" s="235">
        <v>0</v>
      </c>
      <c r="AZ349" s="235">
        <v>0</v>
      </c>
      <c r="BA349" s="235">
        <v>0</v>
      </c>
      <c r="BB349" s="235">
        <v>0</v>
      </c>
      <c r="BC349" s="235">
        <v>0</v>
      </c>
      <c r="BD349" s="235">
        <v>0</v>
      </c>
      <c r="BE349" s="235">
        <v>0</v>
      </c>
      <c r="CP349" s="191"/>
      <c r="CR349" s="259"/>
      <c r="CT349" s="331"/>
    </row>
    <row r="350" spans="11:98" customFormat="1" ht="16">
      <c r="K350" s="216"/>
      <c r="T350" s="87"/>
      <c r="U350" s="227" t="str">
        <f t="shared" si="65"/>
        <v>OK</v>
      </c>
      <c r="Z350" s="231" t="e">
        <f t="shared" si="66"/>
        <v>#DIV/0!</v>
      </c>
      <c r="AG350" s="231" t="e">
        <f t="shared" si="67"/>
        <v>#DIV/0!</v>
      </c>
      <c r="AH350" s="230">
        <f t="shared" si="68"/>
        <v>0</v>
      </c>
      <c r="AP350" s="234" t="e">
        <f t="shared" si="69"/>
        <v>#DIV/0!</v>
      </c>
      <c r="AQ350" s="235"/>
      <c r="AR350" s="256" t="e">
        <f t="shared" si="70"/>
        <v>#DIV/0!</v>
      </c>
      <c r="AS350" s="235"/>
      <c r="AT350" s="235"/>
      <c r="AU350" s="256" t="e">
        <f t="shared" si="71"/>
        <v>#DIV/0!</v>
      </c>
      <c r="AV350" s="235"/>
      <c r="AW350" s="256" t="e">
        <f t="shared" si="72"/>
        <v>#DIV/0!</v>
      </c>
      <c r="AX350" s="235">
        <v>0</v>
      </c>
      <c r="AY350" s="235">
        <v>0</v>
      </c>
      <c r="AZ350" s="235">
        <v>0</v>
      </c>
      <c r="BA350" s="235">
        <v>0</v>
      </c>
      <c r="BB350" s="235">
        <v>0</v>
      </c>
      <c r="BC350" s="235">
        <v>0</v>
      </c>
      <c r="BD350" s="235">
        <v>0</v>
      </c>
      <c r="BE350" s="235">
        <v>0</v>
      </c>
      <c r="CP350" s="191"/>
      <c r="CR350" s="259"/>
      <c r="CT350" s="331"/>
    </row>
    <row r="351" spans="11:98" customFormat="1" ht="16">
      <c r="K351" s="216"/>
      <c r="T351" s="87"/>
      <c r="U351" s="227" t="str">
        <f t="shared" si="65"/>
        <v>OK</v>
      </c>
      <c r="Z351" s="231" t="e">
        <f t="shared" si="66"/>
        <v>#DIV/0!</v>
      </c>
      <c r="AG351" s="231" t="e">
        <f t="shared" si="67"/>
        <v>#DIV/0!</v>
      </c>
      <c r="AH351" s="230">
        <f t="shared" si="68"/>
        <v>0</v>
      </c>
      <c r="AP351" s="234" t="e">
        <f t="shared" si="69"/>
        <v>#DIV/0!</v>
      </c>
      <c r="AQ351" s="235"/>
      <c r="AR351" s="256" t="e">
        <f t="shared" si="70"/>
        <v>#DIV/0!</v>
      </c>
      <c r="AS351" s="235"/>
      <c r="AT351" s="235"/>
      <c r="AU351" s="256" t="e">
        <f t="shared" si="71"/>
        <v>#DIV/0!</v>
      </c>
      <c r="AV351" s="235"/>
      <c r="AW351" s="256" t="e">
        <f t="shared" si="72"/>
        <v>#DIV/0!</v>
      </c>
      <c r="AX351" s="235">
        <v>0</v>
      </c>
      <c r="AY351" s="235">
        <v>0</v>
      </c>
      <c r="AZ351" s="235">
        <v>0</v>
      </c>
      <c r="BA351" s="235">
        <v>0</v>
      </c>
      <c r="BB351" s="235">
        <v>0</v>
      </c>
      <c r="BC351" s="235">
        <v>0</v>
      </c>
      <c r="BD351" s="235">
        <v>0</v>
      </c>
      <c r="BE351" s="235">
        <v>0</v>
      </c>
      <c r="CP351" s="191"/>
      <c r="CR351" s="259"/>
      <c r="CT351" s="331"/>
    </row>
    <row r="352" spans="11:98" customFormat="1" ht="16">
      <c r="K352" s="216"/>
      <c r="T352" s="87"/>
      <c r="U352" s="227" t="str">
        <f t="shared" si="65"/>
        <v>OK</v>
      </c>
      <c r="Z352" s="231" t="e">
        <f t="shared" si="66"/>
        <v>#DIV/0!</v>
      </c>
      <c r="AG352" s="231" t="e">
        <f t="shared" si="67"/>
        <v>#DIV/0!</v>
      </c>
      <c r="AH352" s="230">
        <f t="shared" si="68"/>
        <v>0</v>
      </c>
      <c r="AP352" s="234" t="e">
        <f t="shared" si="69"/>
        <v>#DIV/0!</v>
      </c>
      <c r="AQ352" s="235"/>
      <c r="AR352" s="256" t="e">
        <f t="shared" si="70"/>
        <v>#DIV/0!</v>
      </c>
      <c r="AS352" s="235"/>
      <c r="AT352" s="235"/>
      <c r="AU352" s="256" t="e">
        <f t="shared" si="71"/>
        <v>#DIV/0!</v>
      </c>
      <c r="AV352" s="235"/>
      <c r="AW352" s="256" t="e">
        <f t="shared" si="72"/>
        <v>#DIV/0!</v>
      </c>
      <c r="AX352" s="235">
        <v>0</v>
      </c>
      <c r="AY352" s="235">
        <v>0</v>
      </c>
      <c r="AZ352" s="235">
        <v>0</v>
      </c>
      <c r="BA352" s="235">
        <v>0</v>
      </c>
      <c r="BB352" s="235">
        <v>0</v>
      </c>
      <c r="BC352" s="235">
        <v>0</v>
      </c>
      <c r="BD352" s="235">
        <v>0</v>
      </c>
      <c r="BE352" s="235">
        <v>0</v>
      </c>
      <c r="CP352" s="191"/>
      <c r="CR352" s="259"/>
      <c r="CT352" s="331"/>
    </row>
    <row r="353" spans="11:98" customFormat="1" ht="16">
      <c r="K353" s="216"/>
      <c r="T353" s="87"/>
      <c r="U353" s="227" t="str">
        <f t="shared" si="65"/>
        <v>OK</v>
      </c>
      <c r="Z353" s="231" t="e">
        <f t="shared" si="66"/>
        <v>#DIV/0!</v>
      </c>
      <c r="AG353" s="231" t="e">
        <f t="shared" si="67"/>
        <v>#DIV/0!</v>
      </c>
      <c r="AH353" s="230">
        <f t="shared" si="68"/>
        <v>0</v>
      </c>
      <c r="AP353" s="234" t="e">
        <f t="shared" si="69"/>
        <v>#DIV/0!</v>
      </c>
      <c r="AQ353" s="235"/>
      <c r="AR353" s="256" t="e">
        <f t="shared" si="70"/>
        <v>#DIV/0!</v>
      </c>
      <c r="AS353" s="235"/>
      <c r="AT353" s="235"/>
      <c r="AU353" s="256" t="e">
        <f t="shared" si="71"/>
        <v>#DIV/0!</v>
      </c>
      <c r="AV353" s="235"/>
      <c r="AW353" s="256" t="e">
        <f t="shared" si="72"/>
        <v>#DIV/0!</v>
      </c>
      <c r="AX353" s="235">
        <v>0</v>
      </c>
      <c r="AY353" s="235">
        <v>0</v>
      </c>
      <c r="AZ353" s="235">
        <v>0</v>
      </c>
      <c r="BA353" s="235">
        <v>0</v>
      </c>
      <c r="BB353" s="235">
        <v>0</v>
      </c>
      <c r="BC353" s="235">
        <v>0</v>
      </c>
      <c r="BD353" s="235">
        <v>0</v>
      </c>
      <c r="BE353" s="235">
        <v>0</v>
      </c>
      <c r="CP353" s="191"/>
      <c r="CR353" s="259"/>
      <c r="CT353" s="331"/>
    </row>
    <row r="354" spans="11:98" customFormat="1" ht="16">
      <c r="K354" s="216"/>
      <c r="T354" s="87"/>
      <c r="U354" s="227" t="str">
        <f t="shared" si="65"/>
        <v>OK</v>
      </c>
      <c r="Z354" s="231" t="e">
        <f t="shared" si="66"/>
        <v>#DIV/0!</v>
      </c>
      <c r="AG354" s="231" t="e">
        <f t="shared" si="67"/>
        <v>#DIV/0!</v>
      </c>
      <c r="AH354" s="230">
        <f t="shared" si="68"/>
        <v>0</v>
      </c>
      <c r="AP354" s="234" t="e">
        <f t="shared" si="69"/>
        <v>#DIV/0!</v>
      </c>
      <c r="AQ354" s="235"/>
      <c r="AR354" s="256" t="e">
        <f t="shared" si="70"/>
        <v>#DIV/0!</v>
      </c>
      <c r="AS354" s="235"/>
      <c r="AT354" s="235"/>
      <c r="AU354" s="256" t="e">
        <f t="shared" si="71"/>
        <v>#DIV/0!</v>
      </c>
      <c r="AV354" s="235"/>
      <c r="AW354" s="256" t="e">
        <f t="shared" si="72"/>
        <v>#DIV/0!</v>
      </c>
      <c r="AX354" s="235">
        <v>0</v>
      </c>
      <c r="AY354" s="235">
        <v>0</v>
      </c>
      <c r="AZ354" s="235">
        <v>0</v>
      </c>
      <c r="BA354" s="235">
        <v>0</v>
      </c>
      <c r="BB354" s="235">
        <v>0</v>
      </c>
      <c r="BC354" s="235">
        <v>0</v>
      </c>
      <c r="BD354" s="235">
        <v>0</v>
      </c>
      <c r="BE354" s="235">
        <v>0</v>
      </c>
      <c r="CP354" s="191"/>
      <c r="CR354" s="259"/>
      <c r="CT354" s="331"/>
    </row>
    <row r="355" spans="11:98" customFormat="1" ht="16">
      <c r="K355" s="216"/>
      <c r="T355" s="87"/>
      <c r="U355" s="227" t="str">
        <f t="shared" si="65"/>
        <v>OK</v>
      </c>
      <c r="Z355" s="231" t="e">
        <f t="shared" si="66"/>
        <v>#DIV/0!</v>
      </c>
      <c r="AG355" s="231" t="e">
        <f t="shared" si="67"/>
        <v>#DIV/0!</v>
      </c>
      <c r="AH355" s="230">
        <f t="shared" si="68"/>
        <v>0</v>
      </c>
      <c r="AP355" s="234" t="e">
        <f t="shared" si="69"/>
        <v>#DIV/0!</v>
      </c>
      <c r="AQ355" s="235"/>
      <c r="AR355" s="256" t="e">
        <f t="shared" si="70"/>
        <v>#DIV/0!</v>
      </c>
      <c r="AS355" s="235"/>
      <c r="AT355" s="235"/>
      <c r="AU355" s="256" t="e">
        <f t="shared" si="71"/>
        <v>#DIV/0!</v>
      </c>
      <c r="AV355" s="235"/>
      <c r="AW355" s="256" t="e">
        <f t="shared" si="72"/>
        <v>#DIV/0!</v>
      </c>
      <c r="AX355" s="235">
        <v>0</v>
      </c>
      <c r="AY355" s="235">
        <v>0</v>
      </c>
      <c r="AZ355" s="235">
        <v>0</v>
      </c>
      <c r="BA355" s="235">
        <v>0</v>
      </c>
      <c r="BB355" s="235">
        <v>0</v>
      </c>
      <c r="BC355" s="235">
        <v>0</v>
      </c>
      <c r="BD355" s="235">
        <v>0</v>
      </c>
      <c r="BE355" s="235">
        <v>0</v>
      </c>
      <c r="CP355" s="191"/>
      <c r="CR355" s="259"/>
      <c r="CT355" s="331"/>
    </row>
    <row r="356" spans="11:98" customFormat="1" ht="16">
      <c r="K356" s="216"/>
      <c r="T356" s="87"/>
      <c r="U356" s="227" t="str">
        <f t="shared" si="65"/>
        <v>OK</v>
      </c>
      <c r="Z356" s="231" t="e">
        <f t="shared" si="66"/>
        <v>#DIV/0!</v>
      </c>
      <c r="AG356" s="231" t="e">
        <f t="shared" si="67"/>
        <v>#DIV/0!</v>
      </c>
      <c r="AH356" s="230">
        <f t="shared" si="68"/>
        <v>0</v>
      </c>
      <c r="AP356" s="234" t="e">
        <f t="shared" si="69"/>
        <v>#DIV/0!</v>
      </c>
      <c r="AQ356" s="235"/>
      <c r="AR356" s="256" t="e">
        <f t="shared" si="70"/>
        <v>#DIV/0!</v>
      </c>
      <c r="AS356" s="235"/>
      <c r="AT356" s="235"/>
      <c r="AU356" s="256" t="e">
        <f t="shared" si="71"/>
        <v>#DIV/0!</v>
      </c>
      <c r="AV356" s="235"/>
      <c r="AW356" s="256" t="e">
        <f t="shared" si="72"/>
        <v>#DIV/0!</v>
      </c>
      <c r="AX356" s="235">
        <v>0</v>
      </c>
      <c r="AY356" s="235">
        <v>0</v>
      </c>
      <c r="AZ356" s="235">
        <v>0</v>
      </c>
      <c r="BA356" s="235">
        <v>0</v>
      </c>
      <c r="BB356" s="235">
        <v>0</v>
      </c>
      <c r="BC356" s="235">
        <v>0</v>
      </c>
      <c r="BD356" s="235">
        <v>0</v>
      </c>
      <c r="BE356" s="235">
        <v>0</v>
      </c>
      <c r="CP356" s="191"/>
      <c r="CR356" s="259"/>
      <c r="CT356" s="331"/>
    </row>
    <row r="357" spans="11:98" customFormat="1" ht="16">
      <c r="K357" s="216"/>
      <c r="T357" s="87"/>
      <c r="U357" s="227" t="str">
        <f t="shared" si="65"/>
        <v>OK</v>
      </c>
      <c r="Z357" s="231" t="e">
        <f t="shared" si="66"/>
        <v>#DIV/0!</v>
      </c>
      <c r="AG357" s="231" t="e">
        <f t="shared" si="67"/>
        <v>#DIV/0!</v>
      </c>
      <c r="AH357" s="230">
        <f t="shared" si="68"/>
        <v>0</v>
      </c>
      <c r="AP357" s="234" t="e">
        <f t="shared" si="69"/>
        <v>#DIV/0!</v>
      </c>
      <c r="AQ357" s="235"/>
      <c r="AR357" s="256" t="e">
        <f t="shared" si="70"/>
        <v>#DIV/0!</v>
      </c>
      <c r="AS357" s="235"/>
      <c r="AT357" s="235"/>
      <c r="AU357" s="256" t="e">
        <f t="shared" si="71"/>
        <v>#DIV/0!</v>
      </c>
      <c r="AV357" s="235"/>
      <c r="AW357" s="256" t="e">
        <f t="shared" si="72"/>
        <v>#DIV/0!</v>
      </c>
      <c r="AX357" s="235">
        <v>0</v>
      </c>
      <c r="AY357" s="235">
        <v>0</v>
      </c>
      <c r="AZ357" s="235">
        <v>0</v>
      </c>
      <c r="BA357" s="235">
        <v>0</v>
      </c>
      <c r="BB357" s="235">
        <v>0</v>
      </c>
      <c r="BC357" s="235">
        <v>0</v>
      </c>
      <c r="BD357" s="235">
        <v>0</v>
      </c>
      <c r="BE357" s="235">
        <v>0</v>
      </c>
      <c r="CP357" s="191"/>
      <c r="CR357" s="259"/>
      <c r="CT357" s="331"/>
    </row>
    <row r="358" spans="11:98" customFormat="1" ht="16">
      <c r="K358" s="216"/>
      <c r="T358" s="87"/>
      <c r="U358" s="227" t="str">
        <f t="shared" si="65"/>
        <v>OK</v>
      </c>
      <c r="Z358" s="231" t="e">
        <f t="shared" si="66"/>
        <v>#DIV/0!</v>
      </c>
      <c r="AG358" s="231" t="e">
        <f t="shared" si="67"/>
        <v>#DIV/0!</v>
      </c>
      <c r="AH358" s="230">
        <f t="shared" si="68"/>
        <v>0</v>
      </c>
      <c r="AP358" s="234" t="e">
        <f t="shared" si="69"/>
        <v>#DIV/0!</v>
      </c>
      <c r="AQ358" s="235"/>
      <c r="AR358" s="256" t="e">
        <f t="shared" si="70"/>
        <v>#DIV/0!</v>
      </c>
      <c r="AS358" s="235"/>
      <c r="AT358" s="235"/>
      <c r="AU358" s="256" t="e">
        <f t="shared" si="71"/>
        <v>#DIV/0!</v>
      </c>
      <c r="AV358" s="235"/>
      <c r="AW358" s="256" t="e">
        <f t="shared" si="72"/>
        <v>#DIV/0!</v>
      </c>
      <c r="AX358" s="235">
        <v>0</v>
      </c>
      <c r="AY358" s="235">
        <v>0</v>
      </c>
      <c r="AZ358" s="235">
        <v>0</v>
      </c>
      <c r="BA358" s="235">
        <v>0</v>
      </c>
      <c r="BB358" s="235">
        <v>0</v>
      </c>
      <c r="BC358" s="235">
        <v>0</v>
      </c>
      <c r="BD358" s="235">
        <v>0</v>
      </c>
      <c r="BE358" s="235">
        <v>0</v>
      </c>
      <c r="CP358" s="191"/>
      <c r="CR358" s="259"/>
      <c r="CT358" s="331"/>
    </row>
    <row r="359" spans="11:98" customFormat="1" ht="16">
      <c r="K359" s="216"/>
      <c r="T359" s="87"/>
      <c r="U359" s="227" t="str">
        <f t="shared" si="65"/>
        <v>OK</v>
      </c>
      <c r="Z359" s="231" t="e">
        <f t="shared" si="66"/>
        <v>#DIV/0!</v>
      </c>
      <c r="AG359" s="231" t="e">
        <f t="shared" si="67"/>
        <v>#DIV/0!</v>
      </c>
      <c r="AH359" s="230">
        <f t="shared" si="68"/>
        <v>0</v>
      </c>
      <c r="AP359" s="234" t="e">
        <f t="shared" si="69"/>
        <v>#DIV/0!</v>
      </c>
      <c r="AQ359" s="235"/>
      <c r="AR359" s="256" t="e">
        <f t="shared" si="70"/>
        <v>#DIV/0!</v>
      </c>
      <c r="AS359" s="235"/>
      <c r="AT359" s="235"/>
      <c r="AU359" s="256" t="e">
        <f t="shared" si="71"/>
        <v>#DIV/0!</v>
      </c>
      <c r="AV359" s="235"/>
      <c r="AW359" s="256" t="e">
        <f t="shared" si="72"/>
        <v>#DIV/0!</v>
      </c>
      <c r="AX359" s="235">
        <v>0</v>
      </c>
      <c r="AY359" s="235">
        <v>0</v>
      </c>
      <c r="AZ359" s="235">
        <v>0</v>
      </c>
      <c r="BA359" s="235">
        <v>0</v>
      </c>
      <c r="BB359" s="235">
        <v>0</v>
      </c>
      <c r="BC359" s="235">
        <v>0</v>
      </c>
      <c r="BD359" s="235">
        <v>0</v>
      </c>
      <c r="BE359" s="235">
        <v>0</v>
      </c>
      <c r="CP359" s="191"/>
      <c r="CR359" s="259"/>
      <c r="CT359" s="331"/>
    </row>
    <row r="360" spans="11:98" customFormat="1" ht="16">
      <c r="K360" s="216"/>
      <c r="T360" s="87"/>
      <c r="U360" s="227" t="str">
        <f t="shared" si="65"/>
        <v>OK</v>
      </c>
      <c r="Z360" s="231" t="e">
        <f t="shared" si="66"/>
        <v>#DIV/0!</v>
      </c>
      <c r="AG360" s="231" t="e">
        <f t="shared" si="67"/>
        <v>#DIV/0!</v>
      </c>
      <c r="AH360" s="230">
        <f t="shared" si="68"/>
        <v>0</v>
      </c>
      <c r="AP360" s="234" t="e">
        <f t="shared" si="69"/>
        <v>#DIV/0!</v>
      </c>
      <c r="AQ360" s="235"/>
      <c r="AR360" s="256" t="e">
        <f t="shared" si="70"/>
        <v>#DIV/0!</v>
      </c>
      <c r="AS360" s="235"/>
      <c r="AT360" s="235"/>
      <c r="AU360" s="256" t="e">
        <f t="shared" si="71"/>
        <v>#DIV/0!</v>
      </c>
      <c r="AV360" s="235"/>
      <c r="AW360" s="256" t="e">
        <f t="shared" si="72"/>
        <v>#DIV/0!</v>
      </c>
      <c r="AX360" s="235">
        <v>0</v>
      </c>
      <c r="AY360" s="235">
        <v>0</v>
      </c>
      <c r="AZ360" s="235">
        <v>0</v>
      </c>
      <c r="BA360" s="235">
        <v>0</v>
      </c>
      <c r="BB360" s="235">
        <v>0</v>
      </c>
      <c r="BC360" s="235">
        <v>0</v>
      </c>
      <c r="BD360" s="235">
        <v>0</v>
      </c>
      <c r="BE360" s="235">
        <v>0</v>
      </c>
      <c r="CP360" s="191"/>
      <c r="CR360" s="259"/>
      <c r="CT360" s="331"/>
    </row>
    <row r="361" spans="11:98" customFormat="1" ht="16">
      <c r="K361" s="216"/>
      <c r="T361" s="87"/>
      <c r="U361" s="227" t="str">
        <f t="shared" si="65"/>
        <v>OK</v>
      </c>
      <c r="Z361" s="231" t="e">
        <f t="shared" si="66"/>
        <v>#DIV/0!</v>
      </c>
      <c r="AG361" s="231" t="e">
        <f t="shared" si="67"/>
        <v>#DIV/0!</v>
      </c>
      <c r="AH361" s="230">
        <f t="shared" si="68"/>
        <v>0</v>
      </c>
      <c r="AP361" s="234" t="e">
        <f t="shared" si="69"/>
        <v>#DIV/0!</v>
      </c>
      <c r="AQ361" s="235"/>
      <c r="AR361" s="256" t="e">
        <f t="shared" si="70"/>
        <v>#DIV/0!</v>
      </c>
      <c r="AS361" s="235"/>
      <c r="AT361" s="235"/>
      <c r="AU361" s="256" t="e">
        <f t="shared" si="71"/>
        <v>#DIV/0!</v>
      </c>
      <c r="AV361" s="235"/>
      <c r="AW361" s="256" t="e">
        <f t="shared" si="72"/>
        <v>#DIV/0!</v>
      </c>
      <c r="AX361" s="235">
        <v>0</v>
      </c>
      <c r="AY361" s="235">
        <v>0</v>
      </c>
      <c r="AZ361" s="235">
        <v>0</v>
      </c>
      <c r="BA361" s="235">
        <v>0</v>
      </c>
      <c r="BB361" s="235">
        <v>0</v>
      </c>
      <c r="BC361" s="235">
        <v>0</v>
      </c>
      <c r="BD361" s="235">
        <v>0</v>
      </c>
      <c r="BE361" s="235">
        <v>0</v>
      </c>
      <c r="CP361" s="191"/>
      <c r="CR361" s="259"/>
      <c r="CT361" s="331"/>
    </row>
    <row r="362" spans="11:98" customFormat="1" ht="16">
      <c r="K362" s="216"/>
      <c r="T362" s="87"/>
      <c r="U362" s="227" t="str">
        <f t="shared" si="65"/>
        <v>OK</v>
      </c>
      <c r="Z362" s="231" t="e">
        <f t="shared" si="66"/>
        <v>#DIV/0!</v>
      </c>
      <c r="AG362" s="231" t="e">
        <f t="shared" si="67"/>
        <v>#DIV/0!</v>
      </c>
      <c r="AH362" s="230">
        <f t="shared" si="68"/>
        <v>0</v>
      </c>
      <c r="AP362" s="234" t="e">
        <f t="shared" si="69"/>
        <v>#DIV/0!</v>
      </c>
      <c r="AQ362" s="235"/>
      <c r="AR362" s="256" t="e">
        <f t="shared" si="70"/>
        <v>#DIV/0!</v>
      </c>
      <c r="AS362" s="235"/>
      <c r="AT362" s="235"/>
      <c r="AU362" s="256" t="e">
        <f t="shared" si="71"/>
        <v>#DIV/0!</v>
      </c>
      <c r="AV362" s="235"/>
      <c r="AW362" s="256" t="e">
        <f t="shared" si="72"/>
        <v>#DIV/0!</v>
      </c>
      <c r="AX362" s="235">
        <v>0</v>
      </c>
      <c r="AY362" s="235">
        <v>0</v>
      </c>
      <c r="AZ362" s="235">
        <v>0</v>
      </c>
      <c r="BA362" s="235">
        <v>0</v>
      </c>
      <c r="BB362" s="235">
        <v>0</v>
      </c>
      <c r="BC362" s="235">
        <v>0</v>
      </c>
      <c r="BD362" s="235">
        <v>0</v>
      </c>
      <c r="BE362" s="235">
        <v>0</v>
      </c>
      <c r="CP362" s="191"/>
      <c r="CR362" s="259"/>
      <c r="CT362" s="331"/>
    </row>
    <row r="363" spans="11:98" customFormat="1" ht="16">
      <c r="K363" s="216"/>
      <c r="T363" s="87"/>
      <c r="U363" s="227" t="str">
        <f t="shared" si="65"/>
        <v>OK</v>
      </c>
      <c r="Z363" s="231" t="e">
        <f t="shared" si="66"/>
        <v>#DIV/0!</v>
      </c>
      <c r="AG363" s="231" t="e">
        <f t="shared" si="67"/>
        <v>#DIV/0!</v>
      </c>
      <c r="AH363" s="230">
        <f t="shared" si="68"/>
        <v>0</v>
      </c>
      <c r="AP363" s="234" t="e">
        <f t="shared" si="69"/>
        <v>#DIV/0!</v>
      </c>
      <c r="AQ363" s="235"/>
      <c r="AR363" s="256" t="e">
        <f t="shared" si="70"/>
        <v>#DIV/0!</v>
      </c>
      <c r="AS363" s="235"/>
      <c r="AT363" s="235"/>
      <c r="AU363" s="256" t="e">
        <f t="shared" si="71"/>
        <v>#DIV/0!</v>
      </c>
      <c r="AV363" s="235"/>
      <c r="AW363" s="256" t="e">
        <f t="shared" si="72"/>
        <v>#DIV/0!</v>
      </c>
      <c r="AX363" s="235">
        <v>0</v>
      </c>
      <c r="AY363" s="235">
        <v>0</v>
      </c>
      <c r="AZ363" s="235">
        <v>0</v>
      </c>
      <c r="BA363" s="235">
        <v>0</v>
      </c>
      <c r="BB363" s="235">
        <v>0</v>
      </c>
      <c r="BC363" s="235">
        <v>0</v>
      </c>
      <c r="BD363" s="235">
        <v>0</v>
      </c>
      <c r="BE363" s="235">
        <v>0</v>
      </c>
      <c r="CP363" s="191"/>
      <c r="CR363" s="259"/>
      <c r="CT363" s="331"/>
    </row>
    <row r="364" spans="11:98" customFormat="1" ht="16">
      <c r="K364" s="216"/>
      <c r="T364" s="87"/>
      <c r="U364" s="227" t="str">
        <f t="shared" si="65"/>
        <v>OK</v>
      </c>
      <c r="Z364" s="231" t="e">
        <f t="shared" si="66"/>
        <v>#DIV/0!</v>
      </c>
      <c r="AG364" s="231" t="e">
        <f t="shared" si="67"/>
        <v>#DIV/0!</v>
      </c>
      <c r="AH364" s="230">
        <f t="shared" si="68"/>
        <v>0</v>
      </c>
      <c r="AP364" s="234" t="e">
        <f t="shared" si="69"/>
        <v>#DIV/0!</v>
      </c>
      <c r="AQ364" s="235"/>
      <c r="AR364" s="256" t="e">
        <f t="shared" si="70"/>
        <v>#DIV/0!</v>
      </c>
      <c r="AS364" s="235"/>
      <c r="AT364" s="235"/>
      <c r="AU364" s="256" t="e">
        <f t="shared" si="71"/>
        <v>#DIV/0!</v>
      </c>
      <c r="AV364" s="235"/>
      <c r="AW364" s="256" t="e">
        <f t="shared" si="72"/>
        <v>#DIV/0!</v>
      </c>
      <c r="AX364" s="235">
        <v>0</v>
      </c>
      <c r="AY364" s="235">
        <v>0</v>
      </c>
      <c r="AZ364" s="235">
        <v>0</v>
      </c>
      <c r="BA364" s="235">
        <v>0</v>
      </c>
      <c r="BB364" s="235">
        <v>0</v>
      </c>
      <c r="BC364" s="235">
        <v>0</v>
      </c>
      <c r="BD364" s="235">
        <v>0</v>
      </c>
      <c r="BE364" s="235">
        <v>0</v>
      </c>
      <c r="CP364" s="191"/>
      <c r="CR364" s="259"/>
      <c r="CT364" s="331"/>
    </row>
    <row r="365" spans="11:98" customFormat="1" ht="16">
      <c r="K365" s="216"/>
      <c r="T365" s="87"/>
      <c r="U365" s="227" t="str">
        <f t="shared" si="65"/>
        <v>OK</v>
      </c>
      <c r="Z365" s="231" t="e">
        <f t="shared" si="66"/>
        <v>#DIV/0!</v>
      </c>
      <c r="AG365" s="231" t="e">
        <f t="shared" si="67"/>
        <v>#DIV/0!</v>
      </c>
      <c r="AH365" s="230">
        <f t="shared" si="68"/>
        <v>0</v>
      </c>
      <c r="AP365" s="234" t="e">
        <f t="shared" si="69"/>
        <v>#DIV/0!</v>
      </c>
      <c r="AQ365" s="235"/>
      <c r="AR365" s="256" t="e">
        <f t="shared" si="70"/>
        <v>#DIV/0!</v>
      </c>
      <c r="AS365" s="235"/>
      <c r="AT365" s="235"/>
      <c r="AU365" s="256" t="e">
        <f t="shared" si="71"/>
        <v>#DIV/0!</v>
      </c>
      <c r="AV365" s="235"/>
      <c r="AW365" s="256" t="e">
        <f t="shared" si="72"/>
        <v>#DIV/0!</v>
      </c>
      <c r="AX365" s="235">
        <v>0</v>
      </c>
      <c r="AY365" s="235">
        <v>0</v>
      </c>
      <c r="AZ365" s="235">
        <v>0</v>
      </c>
      <c r="BA365" s="235">
        <v>0</v>
      </c>
      <c r="BB365" s="235">
        <v>0</v>
      </c>
      <c r="BC365" s="235">
        <v>0</v>
      </c>
      <c r="BD365" s="235">
        <v>0</v>
      </c>
      <c r="BE365" s="235">
        <v>0</v>
      </c>
      <c r="CP365" s="191"/>
      <c r="CR365" s="259"/>
      <c r="CT365" s="331"/>
    </row>
    <row r="366" spans="11:98" customFormat="1" ht="16">
      <c r="K366" s="216"/>
      <c r="T366" s="87"/>
      <c r="U366" s="227" t="str">
        <f t="shared" si="65"/>
        <v>OK</v>
      </c>
      <c r="Z366" s="231" t="e">
        <f t="shared" si="66"/>
        <v>#DIV/0!</v>
      </c>
      <c r="AG366" s="231" t="e">
        <f t="shared" si="67"/>
        <v>#DIV/0!</v>
      </c>
      <c r="AH366" s="230">
        <f t="shared" si="68"/>
        <v>0</v>
      </c>
      <c r="AP366" s="234" t="e">
        <f t="shared" si="69"/>
        <v>#DIV/0!</v>
      </c>
      <c r="AQ366" s="235"/>
      <c r="AR366" s="256" t="e">
        <f t="shared" si="70"/>
        <v>#DIV/0!</v>
      </c>
      <c r="AS366" s="235"/>
      <c r="AT366" s="235"/>
      <c r="AU366" s="256" t="e">
        <f t="shared" si="71"/>
        <v>#DIV/0!</v>
      </c>
      <c r="AV366" s="235"/>
      <c r="AW366" s="256" t="e">
        <f t="shared" si="72"/>
        <v>#DIV/0!</v>
      </c>
      <c r="AX366" s="235">
        <v>0</v>
      </c>
      <c r="AY366" s="235">
        <v>0</v>
      </c>
      <c r="AZ366" s="235">
        <v>0</v>
      </c>
      <c r="BA366" s="235">
        <v>0</v>
      </c>
      <c r="BB366" s="235">
        <v>0</v>
      </c>
      <c r="BC366" s="235">
        <v>0</v>
      </c>
      <c r="BD366" s="235">
        <v>0</v>
      </c>
      <c r="BE366" s="235">
        <v>0</v>
      </c>
      <c r="CP366" s="191"/>
      <c r="CR366" s="259"/>
      <c r="CT366" s="331"/>
    </row>
    <row r="367" spans="11:98" customFormat="1" ht="16">
      <c r="K367" s="216"/>
      <c r="T367" s="87"/>
      <c r="U367" s="227" t="str">
        <f t="shared" si="65"/>
        <v>OK</v>
      </c>
      <c r="Z367" s="231" t="e">
        <f t="shared" si="66"/>
        <v>#DIV/0!</v>
      </c>
      <c r="AG367" s="231" t="e">
        <f t="shared" si="67"/>
        <v>#DIV/0!</v>
      </c>
      <c r="AH367" s="230">
        <f t="shared" si="68"/>
        <v>0</v>
      </c>
      <c r="AP367" s="234" t="e">
        <f t="shared" si="69"/>
        <v>#DIV/0!</v>
      </c>
      <c r="AQ367" s="235"/>
      <c r="AR367" s="256" t="e">
        <f t="shared" si="70"/>
        <v>#DIV/0!</v>
      </c>
      <c r="AS367" s="235"/>
      <c r="AT367" s="235"/>
      <c r="AU367" s="256" t="e">
        <f t="shared" si="71"/>
        <v>#DIV/0!</v>
      </c>
      <c r="AV367" s="235"/>
      <c r="AW367" s="256" t="e">
        <f t="shared" si="72"/>
        <v>#DIV/0!</v>
      </c>
      <c r="AX367" s="235">
        <v>0</v>
      </c>
      <c r="AY367" s="235">
        <v>0</v>
      </c>
      <c r="AZ367" s="235">
        <v>0</v>
      </c>
      <c r="BA367" s="235">
        <v>0</v>
      </c>
      <c r="BB367" s="235">
        <v>0</v>
      </c>
      <c r="BC367" s="235">
        <v>0</v>
      </c>
      <c r="BD367" s="235">
        <v>0</v>
      </c>
      <c r="BE367" s="235">
        <v>0</v>
      </c>
      <c r="CP367" s="191"/>
      <c r="CR367" s="259"/>
      <c r="CT367" s="331"/>
    </row>
    <row r="368" spans="11:98" customFormat="1" ht="16">
      <c r="K368" s="216"/>
      <c r="T368" s="87"/>
      <c r="U368" s="227" t="str">
        <f t="shared" si="65"/>
        <v>OK</v>
      </c>
      <c r="Z368" s="231" t="e">
        <f t="shared" si="66"/>
        <v>#DIV/0!</v>
      </c>
      <c r="AG368" s="231" t="e">
        <f t="shared" si="67"/>
        <v>#DIV/0!</v>
      </c>
      <c r="AH368" s="230">
        <f t="shared" si="68"/>
        <v>0</v>
      </c>
      <c r="AP368" s="234" t="e">
        <f t="shared" si="69"/>
        <v>#DIV/0!</v>
      </c>
      <c r="AQ368" s="235"/>
      <c r="AR368" s="256" t="e">
        <f t="shared" si="70"/>
        <v>#DIV/0!</v>
      </c>
      <c r="AS368" s="235"/>
      <c r="AT368" s="235"/>
      <c r="AU368" s="256" t="e">
        <f t="shared" si="71"/>
        <v>#DIV/0!</v>
      </c>
      <c r="AV368" s="235"/>
      <c r="AW368" s="256" t="e">
        <f t="shared" si="72"/>
        <v>#DIV/0!</v>
      </c>
      <c r="AX368" s="235">
        <v>0</v>
      </c>
      <c r="AY368" s="235">
        <v>0</v>
      </c>
      <c r="AZ368" s="235">
        <v>0</v>
      </c>
      <c r="BA368" s="235">
        <v>0</v>
      </c>
      <c r="BB368" s="235">
        <v>0</v>
      </c>
      <c r="BC368" s="235">
        <v>0</v>
      </c>
      <c r="BD368" s="235">
        <v>0</v>
      </c>
      <c r="BE368" s="235">
        <v>0</v>
      </c>
      <c r="CP368" s="191"/>
      <c r="CR368" s="259"/>
      <c r="CT368" s="331"/>
    </row>
    <row r="369" spans="11:98" customFormat="1" ht="16">
      <c r="K369" s="216"/>
      <c r="T369" s="87"/>
      <c r="U369" s="227" t="str">
        <f t="shared" si="65"/>
        <v>OK</v>
      </c>
      <c r="Z369" s="231" t="e">
        <f t="shared" si="66"/>
        <v>#DIV/0!</v>
      </c>
      <c r="AG369" s="231" t="e">
        <f t="shared" si="67"/>
        <v>#DIV/0!</v>
      </c>
      <c r="AH369" s="230">
        <f t="shared" si="68"/>
        <v>0</v>
      </c>
      <c r="AP369" s="234" t="e">
        <f t="shared" si="69"/>
        <v>#DIV/0!</v>
      </c>
      <c r="AQ369" s="235"/>
      <c r="AR369" s="256" t="e">
        <f t="shared" si="70"/>
        <v>#DIV/0!</v>
      </c>
      <c r="AS369" s="235"/>
      <c r="AT369" s="235"/>
      <c r="AU369" s="256" t="e">
        <f t="shared" si="71"/>
        <v>#DIV/0!</v>
      </c>
      <c r="AV369" s="235"/>
      <c r="AW369" s="256" t="e">
        <f t="shared" si="72"/>
        <v>#DIV/0!</v>
      </c>
      <c r="AX369" s="235">
        <v>0</v>
      </c>
      <c r="AY369" s="235">
        <v>0</v>
      </c>
      <c r="AZ369" s="235">
        <v>0</v>
      </c>
      <c r="BA369" s="235">
        <v>0</v>
      </c>
      <c r="BB369" s="235">
        <v>0</v>
      </c>
      <c r="BC369" s="235">
        <v>0</v>
      </c>
      <c r="BD369" s="235">
        <v>0</v>
      </c>
      <c r="BE369" s="235">
        <v>0</v>
      </c>
      <c r="CP369" s="191"/>
      <c r="CR369" s="259"/>
      <c r="CT369" s="331"/>
    </row>
    <row r="370" spans="11:98" customFormat="1" ht="16">
      <c r="K370" s="216"/>
      <c r="T370" s="87"/>
      <c r="U370" s="227" t="str">
        <f t="shared" si="65"/>
        <v>OK</v>
      </c>
      <c r="Z370" s="231" t="e">
        <f t="shared" si="66"/>
        <v>#DIV/0!</v>
      </c>
      <c r="AG370" s="231" t="e">
        <f t="shared" si="67"/>
        <v>#DIV/0!</v>
      </c>
      <c r="AH370" s="230">
        <f t="shared" si="68"/>
        <v>0</v>
      </c>
      <c r="AP370" s="234" t="e">
        <f t="shared" si="69"/>
        <v>#DIV/0!</v>
      </c>
      <c r="AQ370" s="235"/>
      <c r="AR370" s="256" t="e">
        <f t="shared" si="70"/>
        <v>#DIV/0!</v>
      </c>
      <c r="AS370" s="235"/>
      <c r="AT370" s="235"/>
      <c r="AU370" s="256" t="e">
        <f t="shared" si="71"/>
        <v>#DIV/0!</v>
      </c>
      <c r="AV370" s="235"/>
      <c r="AW370" s="256" t="e">
        <f t="shared" si="72"/>
        <v>#DIV/0!</v>
      </c>
      <c r="AX370" s="235">
        <v>0</v>
      </c>
      <c r="AY370" s="235">
        <v>0</v>
      </c>
      <c r="AZ370" s="235">
        <v>0</v>
      </c>
      <c r="BA370" s="235">
        <v>0</v>
      </c>
      <c r="BB370" s="235">
        <v>0</v>
      </c>
      <c r="BC370" s="235">
        <v>0</v>
      </c>
      <c r="BD370" s="235">
        <v>0</v>
      </c>
      <c r="BE370" s="235">
        <v>0</v>
      </c>
      <c r="CP370" s="191"/>
      <c r="CR370" s="259"/>
      <c r="CT370" s="331"/>
    </row>
    <row r="371" spans="11:98" customFormat="1" ht="16">
      <c r="K371" s="216"/>
      <c r="T371" s="87"/>
      <c r="U371" s="227" t="str">
        <f t="shared" si="65"/>
        <v>OK</v>
      </c>
      <c r="Z371" s="231" t="e">
        <f t="shared" si="66"/>
        <v>#DIV/0!</v>
      </c>
      <c r="AG371" s="231" t="e">
        <f t="shared" si="67"/>
        <v>#DIV/0!</v>
      </c>
      <c r="AH371" s="230">
        <f t="shared" si="68"/>
        <v>0</v>
      </c>
      <c r="AP371" s="234" t="e">
        <f t="shared" si="69"/>
        <v>#DIV/0!</v>
      </c>
      <c r="AQ371" s="235"/>
      <c r="AR371" s="256" t="e">
        <f t="shared" si="70"/>
        <v>#DIV/0!</v>
      </c>
      <c r="AS371" s="235"/>
      <c r="AT371" s="235"/>
      <c r="AU371" s="256" t="e">
        <f t="shared" si="71"/>
        <v>#DIV/0!</v>
      </c>
      <c r="AV371" s="235"/>
      <c r="AW371" s="256" t="e">
        <f t="shared" si="72"/>
        <v>#DIV/0!</v>
      </c>
      <c r="AX371" s="235">
        <v>0</v>
      </c>
      <c r="AY371" s="235">
        <v>0</v>
      </c>
      <c r="AZ371" s="235">
        <v>0</v>
      </c>
      <c r="BA371" s="235">
        <v>0</v>
      </c>
      <c r="BB371" s="235">
        <v>0</v>
      </c>
      <c r="BC371" s="235">
        <v>0</v>
      </c>
      <c r="BD371" s="235">
        <v>0</v>
      </c>
      <c r="BE371" s="235">
        <v>0</v>
      </c>
      <c r="CP371" s="191"/>
      <c r="CR371" s="259"/>
      <c r="CT371" s="331"/>
    </row>
    <row r="372" spans="11:98" customFormat="1" ht="16">
      <c r="K372" s="216"/>
      <c r="T372" s="87"/>
      <c r="U372" s="227" t="str">
        <f t="shared" si="65"/>
        <v>OK</v>
      </c>
      <c r="Z372" s="231" t="e">
        <f t="shared" si="66"/>
        <v>#DIV/0!</v>
      </c>
      <c r="AG372" s="231" t="e">
        <f t="shared" si="67"/>
        <v>#DIV/0!</v>
      </c>
      <c r="AH372" s="230">
        <f t="shared" si="68"/>
        <v>0</v>
      </c>
      <c r="AP372" s="234" t="e">
        <f t="shared" si="69"/>
        <v>#DIV/0!</v>
      </c>
      <c r="AQ372" s="235"/>
      <c r="AR372" s="256" t="e">
        <f t="shared" si="70"/>
        <v>#DIV/0!</v>
      </c>
      <c r="AS372" s="235"/>
      <c r="AT372" s="235"/>
      <c r="AU372" s="256" t="e">
        <f t="shared" si="71"/>
        <v>#DIV/0!</v>
      </c>
      <c r="AV372" s="235"/>
      <c r="AW372" s="256" t="e">
        <f t="shared" si="72"/>
        <v>#DIV/0!</v>
      </c>
      <c r="AX372" s="235">
        <v>0</v>
      </c>
      <c r="AY372" s="235">
        <v>0</v>
      </c>
      <c r="AZ372" s="235">
        <v>0</v>
      </c>
      <c r="BA372" s="235">
        <v>0</v>
      </c>
      <c r="BB372" s="235">
        <v>0</v>
      </c>
      <c r="BC372" s="235">
        <v>0</v>
      </c>
      <c r="BD372" s="235">
        <v>0</v>
      </c>
      <c r="BE372" s="235">
        <v>0</v>
      </c>
      <c r="CP372" s="191"/>
      <c r="CR372" s="259"/>
      <c r="CT372" s="331"/>
    </row>
    <row r="373" spans="11:98" customFormat="1" ht="16">
      <c r="K373" s="216"/>
      <c r="T373" s="87"/>
      <c r="U373" s="227" t="str">
        <f t="shared" si="65"/>
        <v>OK</v>
      </c>
      <c r="Z373" s="231" t="e">
        <f t="shared" si="66"/>
        <v>#DIV/0!</v>
      </c>
      <c r="AG373" s="231" t="e">
        <f t="shared" si="67"/>
        <v>#DIV/0!</v>
      </c>
      <c r="AH373" s="230">
        <f t="shared" si="68"/>
        <v>0</v>
      </c>
      <c r="AP373" s="234" t="e">
        <f t="shared" si="69"/>
        <v>#DIV/0!</v>
      </c>
      <c r="AQ373" s="235"/>
      <c r="AR373" s="256" t="e">
        <f t="shared" si="70"/>
        <v>#DIV/0!</v>
      </c>
      <c r="AS373" s="235"/>
      <c r="AT373" s="235"/>
      <c r="AU373" s="256" t="e">
        <f t="shared" si="71"/>
        <v>#DIV/0!</v>
      </c>
      <c r="AV373" s="235"/>
      <c r="AW373" s="256" t="e">
        <f t="shared" si="72"/>
        <v>#DIV/0!</v>
      </c>
      <c r="AX373" s="235">
        <v>0</v>
      </c>
      <c r="AY373" s="235">
        <v>0</v>
      </c>
      <c r="AZ373" s="235">
        <v>0</v>
      </c>
      <c r="BA373" s="235">
        <v>0</v>
      </c>
      <c r="BB373" s="235">
        <v>0</v>
      </c>
      <c r="BC373" s="235">
        <v>0</v>
      </c>
      <c r="BD373" s="235">
        <v>0</v>
      </c>
      <c r="BE373" s="235">
        <v>0</v>
      </c>
      <c r="CP373" s="191"/>
      <c r="CR373" s="259"/>
      <c r="CT373" s="331"/>
    </row>
    <row r="374" spans="11:98" customFormat="1" ht="16">
      <c r="K374" s="216"/>
      <c r="T374" s="87"/>
      <c r="U374" s="227" t="str">
        <f t="shared" si="65"/>
        <v>OK</v>
      </c>
      <c r="Z374" s="231" t="e">
        <f t="shared" si="66"/>
        <v>#DIV/0!</v>
      </c>
      <c r="AG374" s="231" t="e">
        <f t="shared" si="67"/>
        <v>#DIV/0!</v>
      </c>
      <c r="AH374" s="230">
        <f t="shared" si="68"/>
        <v>0</v>
      </c>
      <c r="AP374" s="234" t="e">
        <f t="shared" si="69"/>
        <v>#DIV/0!</v>
      </c>
      <c r="AQ374" s="235"/>
      <c r="AR374" s="256" t="e">
        <f t="shared" si="70"/>
        <v>#DIV/0!</v>
      </c>
      <c r="AS374" s="235"/>
      <c r="AT374" s="235"/>
      <c r="AU374" s="256" t="e">
        <f t="shared" si="71"/>
        <v>#DIV/0!</v>
      </c>
      <c r="AV374" s="235"/>
      <c r="AW374" s="256" t="e">
        <f t="shared" si="72"/>
        <v>#DIV/0!</v>
      </c>
      <c r="AX374" s="235">
        <v>0</v>
      </c>
      <c r="AY374" s="235">
        <v>0</v>
      </c>
      <c r="AZ374" s="235">
        <v>0</v>
      </c>
      <c r="BA374" s="235">
        <v>0</v>
      </c>
      <c r="BB374" s="235">
        <v>0</v>
      </c>
      <c r="BC374" s="235">
        <v>0</v>
      </c>
      <c r="BD374" s="235">
        <v>0</v>
      </c>
      <c r="BE374" s="235">
        <v>0</v>
      </c>
      <c r="CP374" s="191"/>
      <c r="CR374" s="259"/>
      <c r="CT374" s="331"/>
    </row>
    <row r="375" spans="11:98" customFormat="1" ht="16">
      <c r="K375" s="216"/>
      <c r="T375" s="87"/>
      <c r="U375" s="227" t="str">
        <f t="shared" si="65"/>
        <v>OK</v>
      </c>
      <c r="Z375" s="231" t="e">
        <f t="shared" si="66"/>
        <v>#DIV/0!</v>
      </c>
      <c r="AG375" s="231" t="e">
        <f t="shared" si="67"/>
        <v>#DIV/0!</v>
      </c>
      <c r="AH375" s="230">
        <f t="shared" si="68"/>
        <v>0</v>
      </c>
      <c r="AP375" s="234" t="e">
        <f t="shared" si="69"/>
        <v>#DIV/0!</v>
      </c>
      <c r="AQ375" s="235"/>
      <c r="AR375" s="256" t="e">
        <f t="shared" si="70"/>
        <v>#DIV/0!</v>
      </c>
      <c r="AS375" s="235"/>
      <c r="AT375" s="235"/>
      <c r="AU375" s="256" t="e">
        <f t="shared" si="71"/>
        <v>#DIV/0!</v>
      </c>
      <c r="AV375" s="235"/>
      <c r="AW375" s="256" t="e">
        <f t="shared" si="72"/>
        <v>#DIV/0!</v>
      </c>
      <c r="AX375" s="235">
        <v>0</v>
      </c>
      <c r="AY375" s="235">
        <v>0</v>
      </c>
      <c r="AZ375" s="235">
        <v>0</v>
      </c>
      <c r="BA375" s="235">
        <v>0</v>
      </c>
      <c r="BB375" s="235">
        <v>0</v>
      </c>
      <c r="BC375" s="235">
        <v>0</v>
      </c>
      <c r="BD375" s="235">
        <v>0</v>
      </c>
      <c r="BE375" s="235">
        <v>0</v>
      </c>
      <c r="CP375" s="191"/>
      <c r="CR375" s="259"/>
      <c r="CT375" s="331"/>
    </row>
    <row r="376" spans="11:98" customFormat="1" ht="16">
      <c r="K376" s="216"/>
      <c r="T376" s="87"/>
      <c r="U376" s="227" t="str">
        <f t="shared" si="65"/>
        <v>OK</v>
      </c>
      <c r="Z376" s="231" t="e">
        <f t="shared" si="66"/>
        <v>#DIV/0!</v>
      </c>
      <c r="AG376" s="231" t="e">
        <f t="shared" si="67"/>
        <v>#DIV/0!</v>
      </c>
      <c r="AH376" s="230">
        <f t="shared" si="68"/>
        <v>0</v>
      </c>
      <c r="AP376" s="234" t="e">
        <f t="shared" si="69"/>
        <v>#DIV/0!</v>
      </c>
      <c r="AQ376" s="235"/>
      <c r="AR376" s="256" t="e">
        <f t="shared" si="70"/>
        <v>#DIV/0!</v>
      </c>
      <c r="AS376" s="235"/>
      <c r="AT376" s="235"/>
      <c r="AU376" s="256" t="e">
        <f t="shared" si="71"/>
        <v>#DIV/0!</v>
      </c>
      <c r="AV376" s="235"/>
      <c r="AW376" s="256" t="e">
        <f t="shared" si="72"/>
        <v>#DIV/0!</v>
      </c>
      <c r="AX376" s="235">
        <v>0</v>
      </c>
      <c r="AY376" s="235">
        <v>0</v>
      </c>
      <c r="AZ376" s="235">
        <v>0</v>
      </c>
      <c r="BA376" s="235">
        <v>0</v>
      </c>
      <c r="BB376" s="235">
        <v>0</v>
      </c>
      <c r="BC376" s="235">
        <v>0</v>
      </c>
      <c r="BD376" s="235">
        <v>0</v>
      </c>
      <c r="BE376" s="235">
        <v>0</v>
      </c>
      <c r="CP376" s="191"/>
      <c r="CR376" s="259"/>
      <c r="CT376" s="331"/>
    </row>
    <row r="377" spans="11:98" customFormat="1" ht="16">
      <c r="K377" s="216"/>
      <c r="T377" s="87"/>
      <c r="U377" s="227" t="str">
        <f t="shared" si="65"/>
        <v>OK</v>
      </c>
      <c r="Z377" s="231" t="e">
        <f t="shared" si="66"/>
        <v>#DIV/0!</v>
      </c>
      <c r="AG377" s="231" t="e">
        <f t="shared" si="67"/>
        <v>#DIV/0!</v>
      </c>
      <c r="AH377" s="230">
        <f t="shared" si="68"/>
        <v>0</v>
      </c>
      <c r="AP377" s="234" t="e">
        <f t="shared" si="69"/>
        <v>#DIV/0!</v>
      </c>
      <c r="AQ377" s="235"/>
      <c r="AR377" s="256" t="e">
        <f t="shared" si="70"/>
        <v>#DIV/0!</v>
      </c>
      <c r="AS377" s="235"/>
      <c r="AT377" s="235"/>
      <c r="AU377" s="256" t="e">
        <f t="shared" si="71"/>
        <v>#DIV/0!</v>
      </c>
      <c r="AV377" s="235"/>
      <c r="AW377" s="256" t="e">
        <f t="shared" si="72"/>
        <v>#DIV/0!</v>
      </c>
      <c r="AX377" s="235">
        <v>0</v>
      </c>
      <c r="AY377" s="235">
        <v>0</v>
      </c>
      <c r="AZ377" s="235">
        <v>0</v>
      </c>
      <c r="BA377" s="235">
        <v>0</v>
      </c>
      <c r="BB377" s="235">
        <v>0</v>
      </c>
      <c r="BC377" s="235">
        <v>0</v>
      </c>
      <c r="BD377" s="235">
        <v>0</v>
      </c>
      <c r="BE377" s="235">
        <v>0</v>
      </c>
      <c r="CP377" s="191"/>
      <c r="CR377" s="259"/>
      <c r="CT377" s="331"/>
    </row>
    <row r="378" spans="11:98" customFormat="1" ht="16">
      <c r="K378" s="216"/>
      <c r="T378" s="87"/>
      <c r="U378" s="227" t="str">
        <f t="shared" ref="U378:U441" si="73">IF(T378=AA378,"OK","ERR")</f>
        <v>OK</v>
      </c>
      <c r="Z378" s="231" t="e">
        <f t="shared" si="66"/>
        <v>#DIV/0!</v>
      </c>
      <c r="AG378" s="231" t="e">
        <f t="shared" si="67"/>
        <v>#DIV/0!</v>
      </c>
      <c r="AH378" s="230">
        <f t="shared" si="68"/>
        <v>0</v>
      </c>
      <c r="AP378" s="234" t="e">
        <f t="shared" si="69"/>
        <v>#DIV/0!</v>
      </c>
      <c r="AQ378" s="235"/>
      <c r="AR378" s="256" t="e">
        <f t="shared" si="70"/>
        <v>#DIV/0!</v>
      </c>
      <c r="AS378" s="235"/>
      <c r="AT378" s="235"/>
      <c r="AU378" s="256" t="e">
        <f t="shared" si="71"/>
        <v>#DIV/0!</v>
      </c>
      <c r="AV378" s="235"/>
      <c r="AW378" s="256" t="e">
        <f t="shared" si="72"/>
        <v>#DIV/0!</v>
      </c>
      <c r="AX378" s="235">
        <v>0</v>
      </c>
      <c r="AY378" s="235">
        <v>0</v>
      </c>
      <c r="AZ378" s="235">
        <v>0</v>
      </c>
      <c r="BA378" s="235">
        <v>0</v>
      </c>
      <c r="BB378" s="235">
        <v>0</v>
      </c>
      <c r="BC378" s="235">
        <v>0</v>
      </c>
      <c r="BD378" s="235">
        <v>0</v>
      </c>
      <c r="BE378" s="235">
        <v>0</v>
      </c>
      <c r="CP378" s="191"/>
      <c r="CR378" s="259"/>
      <c r="CT378" s="331"/>
    </row>
    <row r="379" spans="11:98" customFormat="1" ht="16">
      <c r="K379" s="216"/>
      <c r="T379" s="87"/>
      <c r="U379" s="227" t="str">
        <f t="shared" si="73"/>
        <v>OK</v>
      </c>
      <c r="Z379" s="231" t="e">
        <f t="shared" ref="Z379:Z442" si="74">Y379/V379</f>
        <v>#DIV/0!</v>
      </c>
      <c r="AG379" s="231" t="e">
        <f t="shared" ref="AG379:AG442" si="75">AF379/Y379</f>
        <v>#DIV/0!</v>
      </c>
      <c r="AH379" s="230">
        <f t="shared" ref="AH379:AH442" si="76">AB379+AD379+AF379</f>
        <v>0</v>
      </c>
      <c r="AP379" s="234" t="e">
        <f t="shared" si="69"/>
        <v>#DIV/0!</v>
      </c>
      <c r="AQ379" s="235"/>
      <c r="AR379" s="256" t="e">
        <f t="shared" si="70"/>
        <v>#DIV/0!</v>
      </c>
      <c r="AS379" s="235"/>
      <c r="AT379" s="235"/>
      <c r="AU379" s="256" t="e">
        <f t="shared" si="71"/>
        <v>#DIV/0!</v>
      </c>
      <c r="AV379" s="235"/>
      <c r="AW379" s="256" t="e">
        <f t="shared" si="72"/>
        <v>#DIV/0!</v>
      </c>
      <c r="AX379" s="235">
        <v>0</v>
      </c>
      <c r="AY379" s="235">
        <v>0</v>
      </c>
      <c r="AZ379" s="235">
        <v>0</v>
      </c>
      <c r="BA379" s="235">
        <v>0</v>
      </c>
      <c r="BB379" s="235">
        <v>0</v>
      </c>
      <c r="BC379" s="235">
        <v>0</v>
      </c>
      <c r="BD379" s="235">
        <v>0</v>
      </c>
      <c r="BE379" s="235">
        <v>0</v>
      </c>
      <c r="CP379" s="191"/>
      <c r="CR379" s="259"/>
      <c r="CT379" s="331"/>
    </row>
    <row r="380" spans="11:98" customFormat="1" ht="16">
      <c r="K380" s="216"/>
      <c r="T380" s="87"/>
      <c r="U380" s="227" t="str">
        <f t="shared" si="73"/>
        <v>OK</v>
      </c>
      <c r="Z380" s="231" t="e">
        <f t="shared" si="74"/>
        <v>#DIV/0!</v>
      </c>
      <c r="AG380" s="231" t="e">
        <f t="shared" si="75"/>
        <v>#DIV/0!</v>
      </c>
      <c r="AH380" s="230">
        <f t="shared" si="76"/>
        <v>0</v>
      </c>
      <c r="AP380" s="234" t="e">
        <f t="shared" si="69"/>
        <v>#DIV/0!</v>
      </c>
      <c r="AQ380" s="235"/>
      <c r="AR380" s="256" t="e">
        <f t="shared" si="70"/>
        <v>#DIV/0!</v>
      </c>
      <c r="AS380" s="235"/>
      <c r="AT380" s="235"/>
      <c r="AU380" s="256" t="e">
        <f t="shared" si="71"/>
        <v>#DIV/0!</v>
      </c>
      <c r="AV380" s="235"/>
      <c r="AW380" s="256" t="e">
        <f t="shared" si="72"/>
        <v>#DIV/0!</v>
      </c>
      <c r="AX380" s="235">
        <v>0</v>
      </c>
      <c r="AY380" s="235">
        <v>0</v>
      </c>
      <c r="AZ380" s="235">
        <v>0</v>
      </c>
      <c r="BA380" s="235">
        <v>0</v>
      </c>
      <c r="BB380" s="235">
        <v>0</v>
      </c>
      <c r="BC380" s="235">
        <v>0</v>
      </c>
      <c r="BD380" s="235">
        <v>0</v>
      </c>
      <c r="BE380" s="235">
        <v>0</v>
      </c>
      <c r="CP380" s="191"/>
      <c r="CR380" s="259"/>
      <c r="CT380" s="331"/>
    </row>
    <row r="381" spans="11:98" customFormat="1" ht="16">
      <c r="K381" s="216"/>
      <c r="T381" s="87"/>
      <c r="U381" s="227" t="str">
        <f t="shared" si="73"/>
        <v>OK</v>
      </c>
      <c r="Z381" s="231" t="e">
        <f t="shared" si="74"/>
        <v>#DIV/0!</v>
      </c>
      <c r="AG381" s="231" t="e">
        <f t="shared" si="75"/>
        <v>#DIV/0!</v>
      </c>
      <c r="AH381" s="230">
        <f t="shared" si="76"/>
        <v>0</v>
      </c>
      <c r="AP381" s="234" t="e">
        <f t="shared" si="69"/>
        <v>#DIV/0!</v>
      </c>
      <c r="AQ381" s="235"/>
      <c r="AR381" s="256" t="e">
        <f t="shared" si="70"/>
        <v>#DIV/0!</v>
      </c>
      <c r="AS381" s="235"/>
      <c r="AT381" s="235"/>
      <c r="AU381" s="256" t="e">
        <f t="shared" si="71"/>
        <v>#DIV/0!</v>
      </c>
      <c r="AV381" s="235"/>
      <c r="AW381" s="256" t="e">
        <f t="shared" si="72"/>
        <v>#DIV/0!</v>
      </c>
      <c r="AX381" s="235">
        <v>0</v>
      </c>
      <c r="AY381" s="235">
        <v>0</v>
      </c>
      <c r="AZ381" s="235">
        <v>0</v>
      </c>
      <c r="BA381" s="235">
        <v>0</v>
      </c>
      <c r="BB381" s="235">
        <v>0</v>
      </c>
      <c r="BC381" s="235">
        <v>0</v>
      </c>
      <c r="BD381" s="235">
        <v>0</v>
      </c>
      <c r="BE381" s="235">
        <v>0</v>
      </c>
      <c r="CP381" s="191"/>
      <c r="CR381" s="259"/>
      <c r="CT381" s="331"/>
    </row>
    <row r="382" spans="11:98" customFormat="1" ht="16">
      <c r="K382" s="216"/>
      <c r="T382" s="87"/>
      <c r="U382" s="227" t="str">
        <f t="shared" si="73"/>
        <v>OK</v>
      </c>
      <c r="Z382" s="231" t="e">
        <f t="shared" si="74"/>
        <v>#DIV/0!</v>
      </c>
      <c r="AG382" s="231" t="e">
        <f t="shared" si="75"/>
        <v>#DIV/0!</v>
      </c>
      <c r="AH382" s="230">
        <f t="shared" si="76"/>
        <v>0</v>
      </c>
      <c r="AP382" s="234" t="e">
        <f t="shared" si="69"/>
        <v>#DIV/0!</v>
      </c>
      <c r="AQ382" s="235"/>
      <c r="AR382" s="256" t="e">
        <f t="shared" si="70"/>
        <v>#DIV/0!</v>
      </c>
      <c r="AS382" s="235"/>
      <c r="AT382" s="235"/>
      <c r="AU382" s="256" t="e">
        <f t="shared" si="71"/>
        <v>#DIV/0!</v>
      </c>
      <c r="AV382" s="235"/>
      <c r="AW382" s="256" t="e">
        <f t="shared" si="72"/>
        <v>#DIV/0!</v>
      </c>
      <c r="AX382" s="235">
        <v>0</v>
      </c>
      <c r="AY382" s="235">
        <v>0</v>
      </c>
      <c r="AZ382" s="235">
        <v>0</v>
      </c>
      <c r="BA382" s="235">
        <v>0</v>
      </c>
      <c r="BB382" s="235">
        <v>0</v>
      </c>
      <c r="BC382" s="235">
        <v>0</v>
      </c>
      <c r="BD382" s="235">
        <v>0</v>
      </c>
      <c r="BE382" s="235">
        <v>0</v>
      </c>
      <c r="CP382" s="191"/>
      <c r="CR382" s="259"/>
      <c r="CT382" s="331"/>
    </row>
    <row r="383" spans="11:98" customFormat="1" ht="16">
      <c r="K383" s="216"/>
      <c r="T383" s="87"/>
      <c r="U383" s="227" t="str">
        <f t="shared" si="73"/>
        <v>OK</v>
      </c>
      <c r="Z383" s="231" t="e">
        <f t="shared" si="74"/>
        <v>#DIV/0!</v>
      </c>
      <c r="AG383" s="231" t="e">
        <f t="shared" si="75"/>
        <v>#DIV/0!</v>
      </c>
      <c r="AH383" s="230">
        <f t="shared" si="76"/>
        <v>0</v>
      </c>
      <c r="AP383" s="234" t="e">
        <f t="shared" si="69"/>
        <v>#DIV/0!</v>
      </c>
      <c r="AQ383" s="235"/>
      <c r="AR383" s="256" t="e">
        <f t="shared" si="70"/>
        <v>#DIV/0!</v>
      </c>
      <c r="AS383" s="235"/>
      <c r="AT383" s="235"/>
      <c r="AU383" s="256" t="e">
        <f t="shared" si="71"/>
        <v>#DIV/0!</v>
      </c>
      <c r="AV383" s="235"/>
      <c r="AW383" s="256" t="e">
        <f t="shared" si="72"/>
        <v>#DIV/0!</v>
      </c>
      <c r="AX383" s="235">
        <v>0</v>
      </c>
      <c r="AY383" s="235">
        <v>0</v>
      </c>
      <c r="AZ383" s="235">
        <v>0</v>
      </c>
      <c r="BA383" s="235">
        <v>0</v>
      </c>
      <c r="BB383" s="235">
        <v>0</v>
      </c>
      <c r="BC383" s="235">
        <v>0</v>
      </c>
      <c r="BD383" s="235">
        <v>0</v>
      </c>
      <c r="BE383" s="235">
        <v>0</v>
      </c>
      <c r="CP383" s="191"/>
      <c r="CR383" s="259"/>
      <c r="CT383" s="331"/>
    </row>
    <row r="384" spans="11:98" customFormat="1" ht="16">
      <c r="K384" s="216"/>
      <c r="T384" s="87"/>
      <c r="U384" s="227" t="str">
        <f t="shared" si="73"/>
        <v>OK</v>
      </c>
      <c r="Z384" s="231" t="e">
        <f t="shared" si="74"/>
        <v>#DIV/0!</v>
      </c>
      <c r="AG384" s="231" t="e">
        <f t="shared" si="75"/>
        <v>#DIV/0!</v>
      </c>
      <c r="AH384" s="230">
        <f t="shared" si="76"/>
        <v>0</v>
      </c>
      <c r="AP384" s="234" t="e">
        <f t="shared" si="69"/>
        <v>#DIV/0!</v>
      </c>
      <c r="AQ384" s="235"/>
      <c r="AR384" s="256" t="e">
        <f t="shared" si="70"/>
        <v>#DIV/0!</v>
      </c>
      <c r="AS384" s="235"/>
      <c r="AT384" s="235"/>
      <c r="AU384" s="256" t="e">
        <f t="shared" si="71"/>
        <v>#DIV/0!</v>
      </c>
      <c r="AV384" s="235"/>
      <c r="AW384" s="256" t="e">
        <f t="shared" si="72"/>
        <v>#DIV/0!</v>
      </c>
      <c r="AX384" s="235">
        <v>0</v>
      </c>
      <c r="AY384" s="235">
        <v>0</v>
      </c>
      <c r="AZ384" s="235">
        <v>0</v>
      </c>
      <c r="BA384" s="235">
        <v>0</v>
      </c>
      <c r="BB384" s="235">
        <v>0</v>
      </c>
      <c r="BC384" s="235">
        <v>0</v>
      </c>
      <c r="BD384" s="235">
        <v>0</v>
      </c>
      <c r="BE384" s="235">
        <v>0</v>
      </c>
      <c r="CP384" s="191"/>
      <c r="CR384" s="259"/>
      <c r="CT384" s="331"/>
    </row>
    <row r="385" spans="11:98" customFormat="1" ht="16">
      <c r="K385" s="216"/>
      <c r="T385" s="87"/>
      <c r="U385" s="227" t="str">
        <f t="shared" si="73"/>
        <v>OK</v>
      </c>
      <c r="Z385" s="231" t="e">
        <f t="shared" si="74"/>
        <v>#DIV/0!</v>
      </c>
      <c r="AG385" s="231" t="e">
        <f t="shared" si="75"/>
        <v>#DIV/0!</v>
      </c>
      <c r="AH385" s="230">
        <f t="shared" si="76"/>
        <v>0</v>
      </c>
      <c r="AP385" s="234" t="e">
        <f t="shared" si="69"/>
        <v>#DIV/0!</v>
      </c>
      <c r="AQ385" s="235"/>
      <c r="AR385" s="256" t="e">
        <f t="shared" si="70"/>
        <v>#DIV/0!</v>
      </c>
      <c r="AS385" s="235"/>
      <c r="AT385" s="235"/>
      <c r="AU385" s="256" t="e">
        <f t="shared" si="71"/>
        <v>#DIV/0!</v>
      </c>
      <c r="AV385" s="235"/>
      <c r="AW385" s="256" t="e">
        <f t="shared" si="72"/>
        <v>#DIV/0!</v>
      </c>
      <c r="AX385" s="235">
        <v>0</v>
      </c>
      <c r="AY385" s="235">
        <v>0</v>
      </c>
      <c r="AZ385" s="235">
        <v>0</v>
      </c>
      <c r="BA385" s="235">
        <v>0</v>
      </c>
      <c r="BB385" s="235">
        <v>0</v>
      </c>
      <c r="BC385" s="235">
        <v>0</v>
      </c>
      <c r="BD385" s="235">
        <v>0</v>
      </c>
      <c r="BE385" s="235">
        <v>0</v>
      </c>
      <c r="CP385" s="191"/>
      <c r="CR385" s="259"/>
      <c r="CT385" s="331"/>
    </row>
    <row r="386" spans="11:98" customFormat="1" ht="16">
      <c r="K386" s="216"/>
      <c r="T386" s="87"/>
      <c r="U386" s="227" t="str">
        <f t="shared" si="73"/>
        <v>OK</v>
      </c>
      <c r="Z386" s="231" t="e">
        <f t="shared" si="74"/>
        <v>#DIV/0!</v>
      </c>
      <c r="AG386" s="231" t="e">
        <f t="shared" si="75"/>
        <v>#DIV/0!</v>
      </c>
      <c r="AH386" s="230">
        <f t="shared" si="76"/>
        <v>0</v>
      </c>
      <c r="AP386" s="234" t="e">
        <f t="shared" si="69"/>
        <v>#DIV/0!</v>
      </c>
      <c r="AQ386" s="235"/>
      <c r="AR386" s="256" t="e">
        <f t="shared" si="70"/>
        <v>#DIV/0!</v>
      </c>
      <c r="AS386" s="235"/>
      <c r="AT386" s="235"/>
      <c r="AU386" s="256" t="e">
        <f t="shared" si="71"/>
        <v>#DIV/0!</v>
      </c>
      <c r="AV386" s="235"/>
      <c r="AW386" s="256" t="e">
        <f t="shared" si="72"/>
        <v>#DIV/0!</v>
      </c>
      <c r="AX386" s="235">
        <v>0</v>
      </c>
      <c r="AY386" s="235">
        <v>0</v>
      </c>
      <c r="AZ386" s="235">
        <v>0</v>
      </c>
      <c r="BA386" s="235">
        <v>0</v>
      </c>
      <c r="BB386" s="235">
        <v>0</v>
      </c>
      <c r="BC386" s="235">
        <v>0</v>
      </c>
      <c r="BD386" s="235">
        <v>0</v>
      </c>
      <c r="BE386" s="235">
        <v>0</v>
      </c>
      <c r="CP386" s="191"/>
      <c r="CR386" s="259"/>
      <c r="CT386" s="331"/>
    </row>
    <row r="387" spans="11:98" customFormat="1" ht="16">
      <c r="K387" s="216"/>
      <c r="T387" s="87"/>
      <c r="U387" s="227" t="str">
        <f t="shared" si="73"/>
        <v>OK</v>
      </c>
      <c r="Z387" s="231" t="e">
        <f t="shared" si="74"/>
        <v>#DIV/0!</v>
      </c>
      <c r="AG387" s="231" t="e">
        <f t="shared" si="75"/>
        <v>#DIV/0!</v>
      </c>
      <c r="AH387" s="230">
        <f t="shared" si="76"/>
        <v>0</v>
      </c>
      <c r="AP387" s="234" t="e">
        <f t="shared" si="69"/>
        <v>#DIV/0!</v>
      </c>
      <c r="AQ387" s="235"/>
      <c r="AR387" s="256" t="e">
        <f t="shared" si="70"/>
        <v>#DIV/0!</v>
      </c>
      <c r="AS387" s="235"/>
      <c r="AT387" s="235"/>
      <c r="AU387" s="256" t="e">
        <f t="shared" si="71"/>
        <v>#DIV/0!</v>
      </c>
      <c r="AV387" s="235"/>
      <c r="AW387" s="256" t="e">
        <f t="shared" si="72"/>
        <v>#DIV/0!</v>
      </c>
      <c r="AX387" s="235">
        <v>0</v>
      </c>
      <c r="AY387" s="235">
        <v>0</v>
      </c>
      <c r="AZ387" s="235">
        <v>0</v>
      </c>
      <c r="BA387" s="235">
        <v>0</v>
      </c>
      <c r="BB387" s="235">
        <v>0</v>
      </c>
      <c r="BC387" s="235">
        <v>0</v>
      </c>
      <c r="BD387" s="235">
        <v>0</v>
      </c>
      <c r="BE387" s="235">
        <v>0</v>
      </c>
      <c r="CP387" s="191"/>
      <c r="CR387" s="259"/>
      <c r="CT387" s="331"/>
    </row>
    <row r="388" spans="11:98" customFormat="1" ht="16">
      <c r="K388" s="216"/>
      <c r="T388" s="87"/>
      <c r="U388" s="227" t="str">
        <f t="shared" si="73"/>
        <v>OK</v>
      </c>
      <c r="Z388" s="231" t="e">
        <f t="shared" si="74"/>
        <v>#DIV/0!</v>
      </c>
      <c r="AG388" s="231" t="e">
        <f t="shared" si="75"/>
        <v>#DIV/0!</v>
      </c>
      <c r="AH388" s="230">
        <f t="shared" si="76"/>
        <v>0</v>
      </c>
      <c r="AP388" s="234" t="e">
        <f t="shared" si="69"/>
        <v>#DIV/0!</v>
      </c>
      <c r="AQ388" s="235"/>
      <c r="AR388" s="256" t="e">
        <f t="shared" si="70"/>
        <v>#DIV/0!</v>
      </c>
      <c r="AS388" s="235"/>
      <c r="AT388" s="235"/>
      <c r="AU388" s="256" t="e">
        <f t="shared" si="71"/>
        <v>#DIV/0!</v>
      </c>
      <c r="AV388" s="235"/>
      <c r="AW388" s="256" t="e">
        <f t="shared" si="72"/>
        <v>#DIV/0!</v>
      </c>
      <c r="AX388" s="235">
        <v>0</v>
      </c>
      <c r="AY388" s="235">
        <v>0</v>
      </c>
      <c r="AZ388" s="235">
        <v>0</v>
      </c>
      <c r="BA388" s="235">
        <v>0</v>
      </c>
      <c r="BB388" s="235">
        <v>0</v>
      </c>
      <c r="BC388" s="235">
        <v>0</v>
      </c>
      <c r="BD388" s="235">
        <v>0</v>
      </c>
      <c r="BE388" s="235">
        <v>0</v>
      </c>
      <c r="CP388" s="191"/>
      <c r="CR388" s="259"/>
      <c r="CT388" s="331"/>
    </row>
    <row r="389" spans="11:98" customFormat="1" ht="16">
      <c r="K389" s="216"/>
      <c r="T389" s="87"/>
      <c r="U389" s="227" t="str">
        <f t="shared" si="73"/>
        <v>OK</v>
      </c>
      <c r="Z389" s="231" t="e">
        <f t="shared" si="74"/>
        <v>#DIV/0!</v>
      </c>
      <c r="AG389" s="231" t="e">
        <f t="shared" si="75"/>
        <v>#DIV/0!</v>
      </c>
      <c r="AH389" s="230">
        <f t="shared" si="76"/>
        <v>0</v>
      </c>
      <c r="AP389" s="234" t="e">
        <f t="shared" si="69"/>
        <v>#DIV/0!</v>
      </c>
      <c r="AQ389" s="235"/>
      <c r="AR389" s="256" t="e">
        <f t="shared" si="70"/>
        <v>#DIV/0!</v>
      </c>
      <c r="AS389" s="235"/>
      <c r="AT389" s="235"/>
      <c r="AU389" s="256" t="e">
        <f t="shared" si="71"/>
        <v>#DIV/0!</v>
      </c>
      <c r="AV389" s="235"/>
      <c r="AW389" s="256" t="e">
        <f t="shared" si="72"/>
        <v>#DIV/0!</v>
      </c>
      <c r="AX389" s="235">
        <v>0</v>
      </c>
      <c r="AY389" s="235">
        <v>0</v>
      </c>
      <c r="AZ389" s="235">
        <v>0</v>
      </c>
      <c r="BA389" s="235">
        <v>0</v>
      </c>
      <c r="BB389" s="235">
        <v>0</v>
      </c>
      <c r="BC389" s="235">
        <v>0</v>
      </c>
      <c r="BD389" s="235">
        <v>0</v>
      </c>
      <c r="BE389" s="235">
        <v>0</v>
      </c>
      <c r="CP389" s="191"/>
      <c r="CR389" s="259"/>
      <c r="CT389" s="331"/>
    </row>
    <row r="390" spans="11:98" customFormat="1" ht="16">
      <c r="K390" s="216"/>
      <c r="T390" s="87"/>
      <c r="U390" s="227" t="str">
        <f t="shared" si="73"/>
        <v>OK</v>
      </c>
      <c r="Z390" s="231" t="e">
        <f t="shared" si="74"/>
        <v>#DIV/0!</v>
      </c>
      <c r="AG390" s="231" t="e">
        <f t="shared" si="75"/>
        <v>#DIV/0!</v>
      </c>
      <c r="AH390" s="230">
        <f t="shared" si="76"/>
        <v>0</v>
      </c>
      <c r="AP390" s="234" t="e">
        <f t="shared" si="69"/>
        <v>#DIV/0!</v>
      </c>
      <c r="AQ390" s="235"/>
      <c r="AR390" s="256" t="e">
        <f t="shared" si="70"/>
        <v>#DIV/0!</v>
      </c>
      <c r="AS390" s="235"/>
      <c r="AT390" s="235"/>
      <c r="AU390" s="256" t="e">
        <f t="shared" si="71"/>
        <v>#DIV/0!</v>
      </c>
      <c r="AV390" s="235"/>
      <c r="AW390" s="256" t="e">
        <f t="shared" si="72"/>
        <v>#DIV/0!</v>
      </c>
      <c r="AX390" s="235">
        <v>0</v>
      </c>
      <c r="AY390" s="235">
        <v>0</v>
      </c>
      <c r="AZ390" s="235">
        <v>0</v>
      </c>
      <c r="BA390" s="235">
        <v>0</v>
      </c>
      <c r="BB390" s="235">
        <v>0</v>
      </c>
      <c r="BC390" s="235">
        <v>0</v>
      </c>
      <c r="BD390" s="235">
        <v>0</v>
      </c>
      <c r="BE390" s="235">
        <v>0</v>
      </c>
      <c r="CP390" s="191"/>
      <c r="CR390" s="259"/>
      <c r="CT390" s="331"/>
    </row>
    <row r="391" spans="11:98" customFormat="1" ht="16">
      <c r="K391" s="216"/>
      <c r="T391" s="87"/>
      <c r="U391" s="227" t="str">
        <f t="shared" si="73"/>
        <v>OK</v>
      </c>
      <c r="Z391" s="231" t="e">
        <f t="shared" si="74"/>
        <v>#DIV/0!</v>
      </c>
      <c r="AG391" s="231" t="e">
        <f t="shared" si="75"/>
        <v>#DIV/0!</v>
      </c>
      <c r="AH391" s="230">
        <f t="shared" si="76"/>
        <v>0</v>
      </c>
      <c r="AP391" s="234" t="e">
        <f t="shared" si="69"/>
        <v>#DIV/0!</v>
      </c>
      <c r="AQ391" s="235"/>
      <c r="AR391" s="256" t="e">
        <f t="shared" si="70"/>
        <v>#DIV/0!</v>
      </c>
      <c r="AS391" s="235"/>
      <c r="AT391" s="235"/>
      <c r="AU391" s="256" t="e">
        <f t="shared" si="71"/>
        <v>#DIV/0!</v>
      </c>
      <c r="AV391" s="235"/>
      <c r="AW391" s="256" t="e">
        <f t="shared" si="72"/>
        <v>#DIV/0!</v>
      </c>
      <c r="AX391" s="235">
        <v>0</v>
      </c>
      <c r="AY391" s="235">
        <v>0</v>
      </c>
      <c r="AZ391" s="235">
        <v>0</v>
      </c>
      <c r="BA391" s="235">
        <v>0</v>
      </c>
      <c r="BB391" s="235">
        <v>0</v>
      </c>
      <c r="BC391" s="235">
        <v>0</v>
      </c>
      <c r="BD391" s="235">
        <v>0</v>
      </c>
      <c r="BE391" s="235">
        <v>0</v>
      </c>
      <c r="CP391" s="191"/>
      <c r="CR391" s="259"/>
      <c r="CT391" s="331"/>
    </row>
    <row r="392" spans="11:98" customFormat="1" ht="16">
      <c r="K392" s="216"/>
      <c r="T392" s="87"/>
      <c r="U392" s="227" t="str">
        <f t="shared" si="73"/>
        <v>OK</v>
      </c>
      <c r="Z392" s="231" t="e">
        <f t="shared" si="74"/>
        <v>#DIV/0!</v>
      </c>
      <c r="AG392" s="231" t="e">
        <f t="shared" si="75"/>
        <v>#DIV/0!</v>
      </c>
      <c r="AH392" s="230">
        <f t="shared" si="76"/>
        <v>0</v>
      </c>
      <c r="AP392" s="234" t="e">
        <f t="shared" si="69"/>
        <v>#DIV/0!</v>
      </c>
      <c r="AQ392" s="235"/>
      <c r="AR392" s="256" t="e">
        <f t="shared" si="70"/>
        <v>#DIV/0!</v>
      </c>
      <c r="AS392" s="235"/>
      <c r="AT392" s="235"/>
      <c r="AU392" s="256" t="e">
        <f t="shared" si="71"/>
        <v>#DIV/0!</v>
      </c>
      <c r="AV392" s="235"/>
      <c r="AW392" s="256" t="e">
        <f t="shared" si="72"/>
        <v>#DIV/0!</v>
      </c>
      <c r="AX392" s="235">
        <v>0</v>
      </c>
      <c r="AY392" s="235">
        <v>0</v>
      </c>
      <c r="AZ392" s="235">
        <v>0</v>
      </c>
      <c r="BA392" s="235">
        <v>0</v>
      </c>
      <c r="BB392" s="235">
        <v>0</v>
      </c>
      <c r="BC392" s="235">
        <v>0</v>
      </c>
      <c r="BD392" s="235">
        <v>0</v>
      </c>
      <c r="BE392" s="235">
        <v>0</v>
      </c>
      <c r="CP392" s="191"/>
      <c r="CR392" s="259"/>
      <c r="CT392" s="331"/>
    </row>
    <row r="393" spans="11:98" customFormat="1" ht="16">
      <c r="K393" s="216"/>
      <c r="T393" s="87"/>
      <c r="U393" s="227" t="str">
        <f t="shared" si="73"/>
        <v>OK</v>
      </c>
      <c r="Z393" s="231" t="e">
        <f t="shared" si="74"/>
        <v>#DIV/0!</v>
      </c>
      <c r="AG393" s="231" t="e">
        <f t="shared" si="75"/>
        <v>#DIV/0!</v>
      </c>
      <c r="AH393" s="230">
        <f t="shared" si="76"/>
        <v>0</v>
      </c>
      <c r="AP393" s="234" t="e">
        <f t="shared" si="69"/>
        <v>#DIV/0!</v>
      </c>
      <c r="AQ393" s="235"/>
      <c r="AR393" s="256" t="e">
        <f t="shared" si="70"/>
        <v>#DIV/0!</v>
      </c>
      <c r="AS393" s="235"/>
      <c r="AT393" s="235"/>
      <c r="AU393" s="256" t="e">
        <f t="shared" si="71"/>
        <v>#DIV/0!</v>
      </c>
      <c r="AV393" s="235"/>
      <c r="AW393" s="256" t="e">
        <f t="shared" si="72"/>
        <v>#DIV/0!</v>
      </c>
      <c r="AX393" s="235">
        <v>0</v>
      </c>
      <c r="AY393" s="235">
        <v>0</v>
      </c>
      <c r="AZ393" s="235">
        <v>0</v>
      </c>
      <c r="BA393" s="235">
        <v>0</v>
      </c>
      <c r="BB393" s="235">
        <v>0</v>
      </c>
      <c r="BC393" s="235">
        <v>0</v>
      </c>
      <c r="BD393" s="235">
        <v>0</v>
      </c>
      <c r="BE393" s="235">
        <v>0</v>
      </c>
      <c r="CP393" s="191"/>
      <c r="CR393" s="259"/>
      <c r="CT393" s="331"/>
    </row>
    <row r="394" spans="11:98" customFormat="1" ht="16">
      <c r="K394" s="216"/>
      <c r="T394" s="87"/>
      <c r="U394" s="227" t="str">
        <f t="shared" si="73"/>
        <v>OK</v>
      </c>
      <c r="Z394" s="231" t="e">
        <f t="shared" si="74"/>
        <v>#DIV/0!</v>
      </c>
      <c r="AG394" s="231" t="e">
        <f t="shared" si="75"/>
        <v>#DIV/0!</v>
      </c>
      <c r="AH394" s="230">
        <f t="shared" si="76"/>
        <v>0</v>
      </c>
      <c r="AP394" s="234" t="e">
        <f t="shared" si="69"/>
        <v>#DIV/0!</v>
      </c>
      <c r="AQ394" s="235"/>
      <c r="AR394" s="256" t="e">
        <f t="shared" si="70"/>
        <v>#DIV/0!</v>
      </c>
      <c r="AS394" s="235"/>
      <c r="AT394" s="235"/>
      <c r="AU394" s="256" t="e">
        <f t="shared" si="71"/>
        <v>#DIV/0!</v>
      </c>
      <c r="AV394" s="235"/>
      <c r="AW394" s="256" t="e">
        <f t="shared" si="72"/>
        <v>#DIV/0!</v>
      </c>
      <c r="AX394" s="235">
        <v>0</v>
      </c>
      <c r="AY394" s="235">
        <v>0</v>
      </c>
      <c r="AZ394" s="235">
        <v>0</v>
      </c>
      <c r="BA394" s="235">
        <v>0</v>
      </c>
      <c r="BB394" s="235">
        <v>0</v>
      </c>
      <c r="BC394" s="235">
        <v>0</v>
      </c>
      <c r="BD394" s="235">
        <v>0</v>
      </c>
      <c r="BE394" s="235">
        <v>0</v>
      </c>
      <c r="CP394" s="191"/>
      <c r="CR394" s="259"/>
      <c r="CT394" s="331"/>
    </row>
    <row r="395" spans="11:98" customFormat="1" ht="16">
      <c r="K395" s="216"/>
      <c r="T395" s="87"/>
      <c r="U395" s="227" t="str">
        <f t="shared" si="73"/>
        <v>OK</v>
      </c>
      <c r="Z395" s="231" t="e">
        <f t="shared" si="74"/>
        <v>#DIV/0!</v>
      </c>
      <c r="AG395" s="231" t="e">
        <f t="shared" si="75"/>
        <v>#DIV/0!</v>
      </c>
      <c r="AH395" s="230">
        <f t="shared" si="76"/>
        <v>0</v>
      </c>
      <c r="AP395" s="234" t="e">
        <f t="shared" si="69"/>
        <v>#DIV/0!</v>
      </c>
      <c r="AQ395" s="235"/>
      <c r="AR395" s="256" t="e">
        <f t="shared" si="70"/>
        <v>#DIV/0!</v>
      </c>
      <c r="AS395" s="235"/>
      <c r="AT395" s="235"/>
      <c r="AU395" s="256" t="e">
        <f t="shared" si="71"/>
        <v>#DIV/0!</v>
      </c>
      <c r="AV395" s="235"/>
      <c r="AW395" s="256" t="e">
        <f t="shared" si="72"/>
        <v>#DIV/0!</v>
      </c>
      <c r="AX395" s="235">
        <v>0</v>
      </c>
      <c r="AY395" s="235">
        <v>0</v>
      </c>
      <c r="AZ395" s="235">
        <v>0</v>
      </c>
      <c r="BA395" s="235">
        <v>0</v>
      </c>
      <c r="BB395" s="235">
        <v>0</v>
      </c>
      <c r="BC395" s="235">
        <v>0</v>
      </c>
      <c r="BD395" s="235">
        <v>0</v>
      </c>
      <c r="BE395" s="235">
        <v>0</v>
      </c>
      <c r="CP395" s="191"/>
      <c r="CR395" s="259"/>
      <c r="CT395" s="331"/>
    </row>
    <row r="396" spans="11:98" customFormat="1" ht="16">
      <c r="K396" s="216"/>
      <c r="T396" s="87"/>
      <c r="U396" s="227" t="str">
        <f t="shared" si="73"/>
        <v>OK</v>
      </c>
      <c r="Z396" s="231" t="e">
        <f t="shared" si="74"/>
        <v>#DIV/0!</v>
      </c>
      <c r="AG396" s="231" t="e">
        <f t="shared" si="75"/>
        <v>#DIV/0!</v>
      </c>
      <c r="AH396" s="230">
        <f t="shared" si="76"/>
        <v>0</v>
      </c>
      <c r="AP396" s="234" t="e">
        <f t="shared" si="69"/>
        <v>#DIV/0!</v>
      </c>
      <c r="AQ396" s="235"/>
      <c r="AR396" s="256" t="e">
        <f t="shared" si="70"/>
        <v>#DIV/0!</v>
      </c>
      <c r="AS396" s="235"/>
      <c r="AT396" s="235"/>
      <c r="AU396" s="256" t="e">
        <f t="shared" si="71"/>
        <v>#DIV/0!</v>
      </c>
      <c r="AV396" s="235"/>
      <c r="AW396" s="256" t="e">
        <f t="shared" si="72"/>
        <v>#DIV/0!</v>
      </c>
      <c r="AX396" s="235">
        <v>0</v>
      </c>
      <c r="AY396" s="235">
        <v>0</v>
      </c>
      <c r="AZ396" s="235">
        <v>0</v>
      </c>
      <c r="BA396" s="235">
        <v>0</v>
      </c>
      <c r="BB396" s="235">
        <v>0</v>
      </c>
      <c r="BC396" s="235">
        <v>0</v>
      </c>
      <c r="BD396" s="235">
        <v>0</v>
      </c>
      <c r="BE396" s="235">
        <v>0</v>
      </c>
      <c r="CP396" s="191"/>
      <c r="CR396" s="259"/>
      <c r="CT396" s="331"/>
    </row>
    <row r="397" spans="11:98" customFormat="1" ht="16">
      <c r="K397" s="216"/>
      <c r="T397" s="87"/>
      <c r="U397" s="227" t="str">
        <f t="shared" si="73"/>
        <v>OK</v>
      </c>
      <c r="Z397" s="231" t="e">
        <f t="shared" si="74"/>
        <v>#DIV/0!</v>
      </c>
      <c r="AG397" s="231" t="e">
        <f t="shared" si="75"/>
        <v>#DIV/0!</v>
      </c>
      <c r="AH397" s="230">
        <f t="shared" si="76"/>
        <v>0</v>
      </c>
      <c r="AP397" s="234" t="e">
        <f t="shared" si="69"/>
        <v>#DIV/0!</v>
      </c>
      <c r="AQ397" s="235"/>
      <c r="AR397" s="256" t="e">
        <f t="shared" si="70"/>
        <v>#DIV/0!</v>
      </c>
      <c r="AS397" s="235"/>
      <c r="AT397" s="235"/>
      <c r="AU397" s="256" t="e">
        <f t="shared" si="71"/>
        <v>#DIV/0!</v>
      </c>
      <c r="AV397" s="235"/>
      <c r="AW397" s="256" t="e">
        <f t="shared" si="72"/>
        <v>#DIV/0!</v>
      </c>
      <c r="AX397" s="235">
        <v>0</v>
      </c>
      <c r="AY397" s="235">
        <v>0</v>
      </c>
      <c r="AZ397" s="235">
        <v>0</v>
      </c>
      <c r="BA397" s="235">
        <v>0</v>
      </c>
      <c r="BB397" s="235">
        <v>0</v>
      </c>
      <c r="BC397" s="235">
        <v>0</v>
      </c>
      <c r="BD397" s="235">
        <v>0</v>
      </c>
      <c r="BE397" s="235">
        <v>0</v>
      </c>
      <c r="CP397" s="191"/>
      <c r="CR397" s="259"/>
      <c r="CT397" s="331"/>
    </row>
    <row r="398" spans="11:98" customFormat="1" ht="16">
      <c r="K398" s="216"/>
      <c r="T398" s="87"/>
      <c r="U398" s="227" t="str">
        <f t="shared" si="73"/>
        <v>OK</v>
      </c>
      <c r="Z398" s="231" t="e">
        <f t="shared" si="74"/>
        <v>#DIV/0!</v>
      </c>
      <c r="AG398" s="231" t="e">
        <f t="shared" si="75"/>
        <v>#DIV/0!</v>
      </c>
      <c r="AH398" s="230">
        <f t="shared" si="76"/>
        <v>0</v>
      </c>
      <c r="AP398" s="234" t="e">
        <f t="shared" si="69"/>
        <v>#DIV/0!</v>
      </c>
      <c r="AQ398" s="235"/>
      <c r="AR398" s="256" t="e">
        <f t="shared" si="70"/>
        <v>#DIV/0!</v>
      </c>
      <c r="AS398" s="235"/>
      <c r="AT398" s="235"/>
      <c r="AU398" s="256" t="e">
        <f t="shared" si="71"/>
        <v>#DIV/0!</v>
      </c>
      <c r="AV398" s="235"/>
      <c r="AW398" s="256" t="e">
        <f t="shared" si="72"/>
        <v>#DIV/0!</v>
      </c>
      <c r="AX398" s="235">
        <v>0</v>
      </c>
      <c r="AY398" s="235">
        <v>0</v>
      </c>
      <c r="AZ398" s="235">
        <v>0</v>
      </c>
      <c r="BA398" s="235">
        <v>0</v>
      </c>
      <c r="BB398" s="235">
        <v>0</v>
      </c>
      <c r="BC398" s="235">
        <v>0</v>
      </c>
      <c r="BD398" s="235">
        <v>0</v>
      </c>
      <c r="BE398" s="235">
        <v>0</v>
      </c>
      <c r="CP398" s="191"/>
      <c r="CR398" s="259"/>
      <c r="CT398" s="331"/>
    </row>
    <row r="399" spans="11:98" customFormat="1" ht="16">
      <c r="K399" s="216"/>
      <c r="T399" s="87"/>
      <c r="U399" s="227" t="str">
        <f t="shared" si="73"/>
        <v>OK</v>
      </c>
      <c r="Z399" s="231" t="e">
        <f t="shared" si="74"/>
        <v>#DIV/0!</v>
      </c>
      <c r="AG399" s="231" t="e">
        <f t="shared" si="75"/>
        <v>#DIV/0!</v>
      </c>
      <c r="AH399" s="230">
        <f t="shared" si="76"/>
        <v>0</v>
      </c>
      <c r="AP399" s="234" t="e">
        <f t="shared" si="69"/>
        <v>#DIV/0!</v>
      </c>
      <c r="AQ399" s="235"/>
      <c r="AR399" s="256" t="e">
        <f t="shared" si="70"/>
        <v>#DIV/0!</v>
      </c>
      <c r="AS399" s="235"/>
      <c r="AT399" s="235"/>
      <c r="AU399" s="256" t="e">
        <f t="shared" si="71"/>
        <v>#DIV/0!</v>
      </c>
      <c r="AV399" s="235"/>
      <c r="AW399" s="256" t="e">
        <f t="shared" si="72"/>
        <v>#DIV/0!</v>
      </c>
      <c r="AX399" s="235">
        <v>0</v>
      </c>
      <c r="AY399" s="235">
        <v>0</v>
      </c>
      <c r="AZ399" s="235">
        <v>0</v>
      </c>
      <c r="BA399" s="235">
        <v>0</v>
      </c>
      <c r="BB399" s="235">
        <v>0</v>
      </c>
      <c r="BC399" s="235">
        <v>0</v>
      </c>
      <c r="BD399" s="235">
        <v>0</v>
      </c>
      <c r="BE399" s="235">
        <v>0</v>
      </c>
      <c r="CP399" s="191"/>
      <c r="CR399" s="259"/>
      <c r="CT399" s="331"/>
    </row>
    <row r="400" spans="11:98" customFormat="1" ht="16">
      <c r="K400" s="216"/>
      <c r="T400" s="87"/>
      <c r="U400" s="227" t="str">
        <f t="shared" si="73"/>
        <v>OK</v>
      </c>
      <c r="Z400" s="231" t="e">
        <f t="shared" si="74"/>
        <v>#DIV/0!</v>
      </c>
      <c r="AG400" s="231" t="e">
        <f t="shared" si="75"/>
        <v>#DIV/0!</v>
      </c>
      <c r="AH400" s="230">
        <f t="shared" si="76"/>
        <v>0</v>
      </c>
      <c r="AP400" s="234" t="e">
        <f t="shared" si="69"/>
        <v>#DIV/0!</v>
      </c>
      <c r="AQ400" s="235"/>
      <c r="AR400" s="256" t="e">
        <f t="shared" si="70"/>
        <v>#DIV/0!</v>
      </c>
      <c r="AS400" s="235"/>
      <c r="AT400" s="235"/>
      <c r="AU400" s="256" t="e">
        <f t="shared" si="71"/>
        <v>#DIV/0!</v>
      </c>
      <c r="AV400" s="235"/>
      <c r="AW400" s="256" t="e">
        <f t="shared" si="72"/>
        <v>#DIV/0!</v>
      </c>
      <c r="AX400" s="235">
        <v>0</v>
      </c>
      <c r="AY400" s="235">
        <v>0</v>
      </c>
      <c r="AZ400" s="235">
        <v>0</v>
      </c>
      <c r="BA400" s="235">
        <v>0</v>
      </c>
      <c r="BB400" s="235">
        <v>0</v>
      </c>
      <c r="BC400" s="235">
        <v>0</v>
      </c>
      <c r="BD400" s="235">
        <v>0</v>
      </c>
      <c r="BE400" s="235">
        <v>0</v>
      </c>
      <c r="CP400" s="191"/>
      <c r="CR400" s="259"/>
      <c r="CT400" s="331"/>
    </row>
    <row r="401" spans="11:98" customFormat="1" ht="16">
      <c r="K401" s="216"/>
      <c r="T401" s="87"/>
      <c r="U401" s="227" t="str">
        <f t="shared" si="73"/>
        <v>OK</v>
      </c>
      <c r="Z401" s="231" t="e">
        <f t="shared" si="74"/>
        <v>#DIV/0!</v>
      </c>
      <c r="AG401" s="231" t="e">
        <f t="shared" si="75"/>
        <v>#DIV/0!</v>
      </c>
      <c r="AH401" s="230">
        <f t="shared" si="76"/>
        <v>0</v>
      </c>
      <c r="AP401" s="234" t="e">
        <f t="shared" si="69"/>
        <v>#DIV/0!</v>
      </c>
      <c r="AQ401" s="235"/>
      <c r="AR401" s="256" t="e">
        <f t="shared" si="70"/>
        <v>#DIV/0!</v>
      </c>
      <c r="AS401" s="235"/>
      <c r="AT401" s="235"/>
      <c r="AU401" s="256" t="e">
        <f t="shared" si="71"/>
        <v>#DIV/0!</v>
      </c>
      <c r="AV401" s="235"/>
      <c r="AW401" s="256" t="e">
        <f t="shared" si="72"/>
        <v>#DIV/0!</v>
      </c>
      <c r="AX401" s="235">
        <v>0</v>
      </c>
      <c r="AY401" s="235">
        <v>0</v>
      </c>
      <c r="AZ401" s="235">
        <v>0</v>
      </c>
      <c r="BA401" s="235">
        <v>0</v>
      </c>
      <c r="BB401" s="235">
        <v>0</v>
      </c>
      <c r="BC401" s="235">
        <v>0</v>
      </c>
      <c r="BD401" s="235">
        <v>0</v>
      </c>
      <c r="BE401" s="235">
        <v>0</v>
      </c>
      <c r="CP401" s="191"/>
      <c r="CR401" s="259"/>
      <c r="CT401" s="331"/>
    </row>
    <row r="402" spans="11:98" customFormat="1" ht="16">
      <c r="K402" s="216"/>
      <c r="T402" s="87"/>
      <c r="U402" s="227" t="str">
        <f t="shared" si="73"/>
        <v>OK</v>
      </c>
      <c r="Z402" s="231" t="e">
        <f t="shared" si="74"/>
        <v>#DIV/0!</v>
      </c>
      <c r="AG402" s="231" t="e">
        <f t="shared" si="75"/>
        <v>#DIV/0!</v>
      </c>
      <c r="AH402" s="230">
        <f t="shared" si="76"/>
        <v>0</v>
      </c>
      <c r="AP402" s="234" t="e">
        <f t="shared" si="69"/>
        <v>#DIV/0!</v>
      </c>
      <c r="AQ402" s="235"/>
      <c r="AR402" s="256" t="e">
        <f t="shared" si="70"/>
        <v>#DIV/0!</v>
      </c>
      <c r="AS402" s="235"/>
      <c r="AT402" s="235"/>
      <c r="AU402" s="256" t="e">
        <f t="shared" si="71"/>
        <v>#DIV/0!</v>
      </c>
      <c r="AV402" s="235"/>
      <c r="AW402" s="256" t="e">
        <f t="shared" si="72"/>
        <v>#DIV/0!</v>
      </c>
      <c r="AX402" s="235">
        <v>0</v>
      </c>
      <c r="AY402" s="235">
        <v>0</v>
      </c>
      <c r="AZ402" s="235">
        <v>0</v>
      </c>
      <c r="BA402" s="235">
        <v>0</v>
      </c>
      <c r="BB402" s="235">
        <v>0</v>
      </c>
      <c r="BC402" s="235">
        <v>0</v>
      </c>
      <c r="BD402" s="235">
        <v>0</v>
      </c>
      <c r="BE402" s="235">
        <v>0</v>
      </c>
      <c r="CP402" s="191"/>
      <c r="CR402" s="259"/>
      <c r="CT402" s="331"/>
    </row>
    <row r="403" spans="11:98" customFormat="1" ht="16">
      <c r="K403" s="216"/>
      <c r="T403" s="87"/>
      <c r="U403" s="227" t="str">
        <f t="shared" si="73"/>
        <v>OK</v>
      </c>
      <c r="Z403" s="231" t="e">
        <f t="shared" si="74"/>
        <v>#DIV/0!</v>
      </c>
      <c r="AG403" s="231" t="e">
        <f t="shared" si="75"/>
        <v>#DIV/0!</v>
      </c>
      <c r="AH403" s="230">
        <f t="shared" si="76"/>
        <v>0</v>
      </c>
      <c r="AP403" s="234" t="e">
        <f t="shared" si="69"/>
        <v>#DIV/0!</v>
      </c>
      <c r="AQ403" s="235"/>
      <c r="AR403" s="256" t="e">
        <f t="shared" si="70"/>
        <v>#DIV/0!</v>
      </c>
      <c r="AS403" s="235"/>
      <c r="AT403" s="235"/>
      <c r="AU403" s="256" t="e">
        <f t="shared" si="71"/>
        <v>#DIV/0!</v>
      </c>
      <c r="AV403" s="235"/>
      <c r="AW403" s="256" t="e">
        <f t="shared" si="72"/>
        <v>#DIV/0!</v>
      </c>
      <c r="AX403" s="235">
        <v>0</v>
      </c>
      <c r="AY403" s="235">
        <v>0</v>
      </c>
      <c r="AZ403" s="235">
        <v>0</v>
      </c>
      <c r="BA403" s="235">
        <v>0</v>
      </c>
      <c r="BB403" s="235">
        <v>0</v>
      </c>
      <c r="BC403" s="235">
        <v>0</v>
      </c>
      <c r="BD403" s="235">
        <v>0</v>
      </c>
      <c r="BE403" s="235">
        <v>0</v>
      </c>
      <c r="CP403" s="191"/>
      <c r="CR403" s="259"/>
      <c r="CT403" s="331"/>
    </row>
    <row r="404" spans="11:98" customFormat="1" ht="16">
      <c r="K404" s="216"/>
      <c r="T404" s="87"/>
      <c r="U404" s="227" t="str">
        <f t="shared" si="73"/>
        <v>OK</v>
      </c>
      <c r="Z404" s="231" t="e">
        <f t="shared" si="74"/>
        <v>#DIV/0!</v>
      </c>
      <c r="AG404" s="231" t="e">
        <f t="shared" si="75"/>
        <v>#DIV/0!</v>
      </c>
      <c r="AH404" s="230">
        <f t="shared" si="76"/>
        <v>0</v>
      </c>
      <c r="AP404" s="234" t="e">
        <f t="shared" si="69"/>
        <v>#DIV/0!</v>
      </c>
      <c r="AQ404" s="235"/>
      <c r="AR404" s="256" t="e">
        <f t="shared" si="70"/>
        <v>#DIV/0!</v>
      </c>
      <c r="AS404" s="235"/>
      <c r="AT404" s="235"/>
      <c r="AU404" s="256" t="e">
        <f t="shared" si="71"/>
        <v>#DIV/0!</v>
      </c>
      <c r="AV404" s="235"/>
      <c r="AW404" s="256" t="e">
        <f t="shared" si="72"/>
        <v>#DIV/0!</v>
      </c>
      <c r="AX404" s="235">
        <v>0</v>
      </c>
      <c r="AY404" s="235">
        <v>0</v>
      </c>
      <c r="AZ404" s="235">
        <v>0</v>
      </c>
      <c r="BA404" s="235">
        <v>0</v>
      </c>
      <c r="BB404" s="235">
        <v>0</v>
      </c>
      <c r="BC404" s="235">
        <v>0</v>
      </c>
      <c r="BD404" s="235">
        <v>0</v>
      </c>
      <c r="BE404" s="235">
        <v>0</v>
      </c>
      <c r="CP404" s="191"/>
      <c r="CR404" s="259"/>
      <c r="CT404" s="331"/>
    </row>
    <row r="405" spans="11:98" customFormat="1" ht="16">
      <c r="K405" s="216"/>
      <c r="T405" s="87"/>
      <c r="U405" s="227" t="str">
        <f t="shared" si="73"/>
        <v>OK</v>
      </c>
      <c r="Z405" s="231" t="e">
        <f t="shared" si="74"/>
        <v>#DIV/0!</v>
      </c>
      <c r="AG405" s="231" t="e">
        <f t="shared" si="75"/>
        <v>#DIV/0!</v>
      </c>
      <c r="AH405" s="230">
        <f t="shared" si="76"/>
        <v>0</v>
      </c>
      <c r="AP405" s="234" t="e">
        <f t="shared" si="69"/>
        <v>#DIV/0!</v>
      </c>
      <c r="AQ405" s="235"/>
      <c r="AR405" s="256" t="e">
        <f t="shared" si="70"/>
        <v>#DIV/0!</v>
      </c>
      <c r="AS405" s="235"/>
      <c r="AT405" s="235"/>
      <c r="AU405" s="256" t="e">
        <f t="shared" si="71"/>
        <v>#DIV/0!</v>
      </c>
      <c r="AV405" s="235"/>
      <c r="AW405" s="256" t="e">
        <f t="shared" si="72"/>
        <v>#DIV/0!</v>
      </c>
      <c r="AX405" s="235">
        <v>0</v>
      </c>
      <c r="AY405" s="235">
        <v>0</v>
      </c>
      <c r="AZ405" s="235">
        <v>0</v>
      </c>
      <c r="BA405" s="235">
        <v>0</v>
      </c>
      <c r="BB405" s="235">
        <v>0</v>
      </c>
      <c r="BC405" s="235">
        <v>0</v>
      </c>
      <c r="BD405" s="235">
        <v>0</v>
      </c>
      <c r="BE405" s="235">
        <v>0</v>
      </c>
      <c r="CP405" s="191"/>
      <c r="CR405" s="259"/>
      <c r="CT405" s="331"/>
    </row>
    <row r="406" spans="11:98" customFormat="1" ht="16">
      <c r="K406" s="216"/>
      <c r="T406" s="87"/>
      <c r="U406" s="227" t="str">
        <f t="shared" si="73"/>
        <v>OK</v>
      </c>
      <c r="Z406" s="231" t="e">
        <f t="shared" si="74"/>
        <v>#DIV/0!</v>
      </c>
      <c r="AG406" s="231" t="e">
        <f t="shared" si="75"/>
        <v>#DIV/0!</v>
      </c>
      <c r="AH406" s="230">
        <f t="shared" si="76"/>
        <v>0</v>
      </c>
      <c r="AP406" s="234" t="e">
        <f t="shared" si="69"/>
        <v>#DIV/0!</v>
      </c>
      <c r="AQ406" s="235"/>
      <c r="AR406" s="256" t="e">
        <f t="shared" si="70"/>
        <v>#DIV/0!</v>
      </c>
      <c r="AS406" s="235"/>
      <c r="AT406" s="235"/>
      <c r="AU406" s="256" t="e">
        <f t="shared" si="71"/>
        <v>#DIV/0!</v>
      </c>
      <c r="AV406" s="235"/>
      <c r="AW406" s="256" t="e">
        <f t="shared" si="72"/>
        <v>#DIV/0!</v>
      </c>
      <c r="AX406" s="235">
        <v>0</v>
      </c>
      <c r="AY406" s="235">
        <v>0</v>
      </c>
      <c r="AZ406" s="235">
        <v>0</v>
      </c>
      <c r="BA406" s="235">
        <v>0</v>
      </c>
      <c r="BB406" s="235">
        <v>0</v>
      </c>
      <c r="BC406" s="235">
        <v>0</v>
      </c>
      <c r="BD406" s="235">
        <v>0</v>
      </c>
      <c r="BE406" s="235">
        <v>0</v>
      </c>
      <c r="CP406" s="191"/>
      <c r="CR406" s="259"/>
      <c r="CT406" s="331"/>
    </row>
    <row r="407" spans="11:98" customFormat="1" ht="16">
      <c r="K407" s="216"/>
      <c r="T407" s="87"/>
      <c r="U407" s="227" t="str">
        <f t="shared" si="73"/>
        <v>OK</v>
      </c>
      <c r="Z407" s="231" t="e">
        <f t="shared" si="74"/>
        <v>#DIV/0!</v>
      </c>
      <c r="AG407" s="231" t="e">
        <f t="shared" si="75"/>
        <v>#DIV/0!</v>
      </c>
      <c r="AH407" s="230">
        <f t="shared" si="76"/>
        <v>0</v>
      </c>
      <c r="AP407" s="234" t="e">
        <f t="shared" si="69"/>
        <v>#DIV/0!</v>
      </c>
      <c r="AQ407" s="235"/>
      <c r="AR407" s="256" t="e">
        <f t="shared" si="70"/>
        <v>#DIV/0!</v>
      </c>
      <c r="AS407" s="235"/>
      <c r="AT407" s="235"/>
      <c r="AU407" s="256" t="e">
        <f t="shared" si="71"/>
        <v>#DIV/0!</v>
      </c>
      <c r="AV407" s="235"/>
      <c r="AW407" s="256" t="e">
        <f t="shared" si="72"/>
        <v>#DIV/0!</v>
      </c>
      <c r="AX407" s="235">
        <v>0</v>
      </c>
      <c r="AY407" s="235">
        <v>0</v>
      </c>
      <c r="AZ407" s="235">
        <v>0</v>
      </c>
      <c r="BA407" s="235">
        <v>0</v>
      </c>
      <c r="BB407" s="235">
        <v>0</v>
      </c>
      <c r="BC407" s="235">
        <v>0</v>
      </c>
      <c r="BD407" s="235">
        <v>0</v>
      </c>
      <c r="BE407" s="235">
        <v>0</v>
      </c>
      <c r="CP407" s="191"/>
      <c r="CR407" s="259"/>
      <c r="CT407" s="331"/>
    </row>
    <row r="408" spans="11:98" customFormat="1" ht="16">
      <c r="K408" s="216"/>
      <c r="T408" s="87"/>
      <c r="U408" s="227" t="str">
        <f t="shared" si="73"/>
        <v>OK</v>
      </c>
      <c r="Z408" s="231" t="e">
        <f t="shared" si="74"/>
        <v>#DIV/0!</v>
      </c>
      <c r="AG408" s="231" t="e">
        <f t="shared" si="75"/>
        <v>#DIV/0!</v>
      </c>
      <c r="AH408" s="230">
        <f t="shared" si="76"/>
        <v>0</v>
      </c>
      <c r="AP408" s="234" t="e">
        <f t="shared" si="69"/>
        <v>#DIV/0!</v>
      </c>
      <c r="AQ408" s="235"/>
      <c r="AR408" s="256" t="e">
        <f t="shared" si="70"/>
        <v>#DIV/0!</v>
      </c>
      <c r="AS408" s="235"/>
      <c r="AT408" s="235"/>
      <c r="AU408" s="256" t="e">
        <f t="shared" si="71"/>
        <v>#DIV/0!</v>
      </c>
      <c r="AV408" s="235"/>
      <c r="AW408" s="256" t="e">
        <f t="shared" si="72"/>
        <v>#DIV/0!</v>
      </c>
      <c r="AX408" s="235">
        <v>0</v>
      </c>
      <c r="AY408" s="235">
        <v>0</v>
      </c>
      <c r="AZ408" s="235">
        <v>0</v>
      </c>
      <c r="BA408" s="235">
        <v>0</v>
      </c>
      <c r="BB408" s="235">
        <v>0</v>
      </c>
      <c r="BC408" s="235">
        <v>0</v>
      </c>
      <c r="BD408" s="235">
        <v>0</v>
      </c>
      <c r="BE408" s="235">
        <v>0</v>
      </c>
      <c r="CP408" s="191"/>
      <c r="CR408" s="259"/>
      <c r="CT408" s="331"/>
    </row>
    <row r="409" spans="11:98" customFormat="1" ht="16">
      <c r="K409" s="216"/>
      <c r="T409" s="87"/>
      <c r="U409" s="227" t="str">
        <f t="shared" si="73"/>
        <v>OK</v>
      </c>
      <c r="Z409" s="231" t="e">
        <f t="shared" si="74"/>
        <v>#DIV/0!</v>
      </c>
      <c r="AG409" s="231" t="e">
        <f t="shared" si="75"/>
        <v>#DIV/0!</v>
      </c>
      <c r="AH409" s="230">
        <f t="shared" si="76"/>
        <v>0</v>
      </c>
      <c r="AP409" s="234" t="e">
        <f t="shared" si="69"/>
        <v>#DIV/0!</v>
      </c>
      <c r="AQ409" s="235"/>
      <c r="AR409" s="256" t="e">
        <f t="shared" si="70"/>
        <v>#DIV/0!</v>
      </c>
      <c r="AS409" s="235"/>
      <c r="AT409" s="235"/>
      <c r="AU409" s="256" t="e">
        <f t="shared" si="71"/>
        <v>#DIV/0!</v>
      </c>
      <c r="AV409" s="235"/>
      <c r="AW409" s="256" t="e">
        <f t="shared" si="72"/>
        <v>#DIV/0!</v>
      </c>
      <c r="AX409" s="235">
        <v>0</v>
      </c>
      <c r="AY409" s="235">
        <v>0</v>
      </c>
      <c r="AZ409" s="235">
        <v>0</v>
      </c>
      <c r="BA409" s="235">
        <v>0</v>
      </c>
      <c r="BB409" s="235">
        <v>0</v>
      </c>
      <c r="BC409" s="235">
        <v>0</v>
      </c>
      <c r="BD409" s="235">
        <v>0</v>
      </c>
      <c r="BE409" s="235">
        <v>0</v>
      </c>
      <c r="CP409" s="191"/>
      <c r="CR409" s="259"/>
      <c r="CT409" s="331"/>
    </row>
    <row r="410" spans="11:98" customFormat="1" ht="16">
      <c r="K410" s="216"/>
      <c r="T410" s="87"/>
      <c r="U410" s="227" t="str">
        <f t="shared" si="73"/>
        <v>OK</v>
      </c>
      <c r="Z410" s="231" t="e">
        <f t="shared" si="74"/>
        <v>#DIV/0!</v>
      </c>
      <c r="AG410" s="231" t="e">
        <f t="shared" si="75"/>
        <v>#DIV/0!</v>
      </c>
      <c r="AH410" s="230">
        <f t="shared" si="76"/>
        <v>0</v>
      </c>
      <c r="AP410" s="234" t="e">
        <f t="shared" ref="AP410:AP473" si="77">AO410/(AB410/1.14)</f>
        <v>#DIV/0!</v>
      </c>
      <c r="AQ410" s="235"/>
      <c r="AR410" s="256" t="e">
        <f t="shared" ref="AR410:AR473" si="78">AQ410/$AX410</f>
        <v>#DIV/0!</v>
      </c>
      <c r="AS410" s="235"/>
      <c r="AT410" s="235"/>
      <c r="AU410" s="256" t="e">
        <f t="shared" ref="AU410:AU473" si="79">AT410/$AX410</f>
        <v>#DIV/0!</v>
      </c>
      <c r="AV410" s="235"/>
      <c r="AW410" s="256" t="e">
        <f t="shared" ref="AW410:AW473" si="80">AV410/$AX410</f>
        <v>#DIV/0!</v>
      </c>
      <c r="AX410" s="235">
        <v>0</v>
      </c>
      <c r="AY410" s="235">
        <v>0</v>
      </c>
      <c r="AZ410" s="235">
        <v>0</v>
      </c>
      <c r="BA410" s="235">
        <v>0</v>
      </c>
      <c r="BB410" s="235">
        <v>0</v>
      </c>
      <c r="BC410" s="235">
        <v>0</v>
      </c>
      <c r="BD410" s="235">
        <v>0</v>
      </c>
      <c r="BE410" s="235">
        <v>0</v>
      </c>
      <c r="CP410" s="191"/>
      <c r="CR410" s="259"/>
      <c r="CT410" s="331"/>
    </row>
    <row r="411" spans="11:98" customFormat="1" ht="16">
      <c r="K411" s="216"/>
      <c r="T411" s="87"/>
      <c r="U411" s="227" t="str">
        <f t="shared" si="73"/>
        <v>OK</v>
      </c>
      <c r="Z411" s="231" t="e">
        <f t="shared" si="74"/>
        <v>#DIV/0!</v>
      </c>
      <c r="AG411" s="231" t="e">
        <f t="shared" si="75"/>
        <v>#DIV/0!</v>
      </c>
      <c r="AH411" s="230">
        <f t="shared" si="76"/>
        <v>0</v>
      </c>
      <c r="AP411" s="234" t="e">
        <f t="shared" si="77"/>
        <v>#DIV/0!</v>
      </c>
      <c r="AQ411" s="235"/>
      <c r="AR411" s="256" t="e">
        <f t="shared" si="78"/>
        <v>#DIV/0!</v>
      </c>
      <c r="AS411" s="235"/>
      <c r="AT411" s="235"/>
      <c r="AU411" s="256" t="e">
        <f t="shared" si="79"/>
        <v>#DIV/0!</v>
      </c>
      <c r="AV411" s="235"/>
      <c r="AW411" s="256" t="e">
        <f t="shared" si="80"/>
        <v>#DIV/0!</v>
      </c>
      <c r="AX411" s="235">
        <v>0</v>
      </c>
      <c r="AY411" s="235">
        <v>0</v>
      </c>
      <c r="AZ411" s="235">
        <v>0</v>
      </c>
      <c r="BA411" s="235">
        <v>0</v>
      </c>
      <c r="BB411" s="235">
        <v>0</v>
      </c>
      <c r="BC411" s="235">
        <v>0</v>
      </c>
      <c r="BD411" s="235">
        <v>0</v>
      </c>
      <c r="BE411" s="235">
        <v>0</v>
      </c>
      <c r="CP411" s="191"/>
      <c r="CR411" s="259"/>
      <c r="CT411" s="331"/>
    </row>
    <row r="412" spans="11:98" customFormat="1" ht="16">
      <c r="K412" s="216"/>
      <c r="T412" s="87"/>
      <c r="U412" s="227" t="str">
        <f t="shared" si="73"/>
        <v>OK</v>
      </c>
      <c r="Z412" s="231" t="e">
        <f t="shared" si="74"/>
        <v>#DIV/0!</v>
      </c>
      <c r="AG412" s="231" t="e">
        <f t="shared" si="75"/>
        <v>#DIV/0!</v>
      </c>
      <c r="AH412" s="230">
        <f t="shared" si="76"/>
        <v>0</v>
      </c>
      <c r="AP412" s="234" t="e">
        <f t="shared" si="77"/>
        <v>#DIV/0!</v>
      </c>
      <c r="AQ412" s="235"/>
      <c r="AR412" s="256" t="e">
        <f t="shared" si="78"/>
        <v>#DIV/0!</v>
      </c>
      <c r="AS412" s="235"/>
      <c r="AT412" s="235"/>
      <c r="AU412" s="256" t="e">
        <f t="shared" si="79"/>
        <v>#DIV/0!</v>
      </c>
      <c r="AV412" s="235"/>
      <c r="AW412" s="256" t="e">
        <f t="shared" si="80"/>
        <v>#DIV/0!</v>
      </c>
      <c r="AX412" s="235">
        <v>0</v>
      </c>
      <c r="AY412" s="235">
        <v>0</v>
      </c>
      <c r="AZ412" s="235">
        <v>0</v>
      </c>
      <c r="BA412" s="235">
        <v>0</v>
      </c>
      <c r="BB412" s="235">
        <v>0</v>
      </c>
      <c r="BC412" s="235">
        <v>0</v>
      </c>
      <c r="BD412" s="235">
        <v>0</v>
      </c>
      <c r="BE412" s="235">
        <v>0</v>
      </c>
      <c r="CP412" s="191"/>
      <c r="CR412" s="259"/>
      <c r="CT412" s="331"/>
    </row>
    <row r="413" spans="11:98" customFormat="1" ht="16">
      <c r="K413" s="216"/>
      <c r="T413" s="87"/>
      <c r="U413" s="227" t="str">
        <f t="shared" si="73"/>
        <v>OK</v>
      </c>
      <c r="Z413" s="231" t="e">
        <f t="shared" si="74"/>
        <v>#DIV/0!</v>
      </c>
      <c r="AG413" s="231" t="e">
        <f t="shared" si="75"/>
        <v>#DIV/0!</v>
      </c>
      <c r="AH413" s="230">
        <f t="shared" si="76"/>
        <v>0</v>
      </c>
      <c r="AP413" s="234" t="e">
        <f t="shared" si="77"/>
        <v>#DIV/0!</v>
      </c>
      <c r="AQ413" s="235"/>
      <c r="AR413" s="256" t="e">
        <f t="shared" si="78"/>
        <v>#DIV/0!</v>
      </c>
      <c r="AS413" s="235"/>
      <c r="AT413" s="235"/>
      <c r="AU413" s="256" t="e">
        <f t="shared" si="79"/>
        <v>#DIV/0!</v>
      </c>
      <c r="AV413" s="235"/>
      <c r="AW413" s="256" t="e">
        <f t="shared" si="80"/>
        <v>#DIV/0!</v>
      </c>
      <c r="AX413" s="235">
        <v>0</v>
      </c>
      <c r="AY413" s="235">
        <v>0</v>
      </c>
      <c r="AZ413" s="235">
        <v>0</v>
      </c>
      <c r="BA413" s="235">
        <v>0</v>
      </c>
      <c r="BB413" s="235">
        <v>0</v>
      </c>
      <c r="BC413" s="235">
        <v>0</v>
      </c>
      <c r="BD413" s="235">
        <v>0</v>
      </c>
      <c r="BE413" s="235">
        <v>0</v>
      </c>
      <c r="CP413" s="191"/>
      <c r="CR413" s="259"/>
      <c r="CT413" s="331"/>
    </row>
    <row r="414" spans="11:98" customFormat="1" ht="16">
      <c r="K414" s="216"/>
      <c r="T414" s="87"/>
      <c r="U414" s="227" t="str">
        <f t="shared" si="73"/>
        <v>OK</v>
      </c>
      <c r="Z414" s="231" t="e">
        <f t="shared" si="74"/>
        <v>#DIV/0!</v>
      </c>
      <c r="AG414" s="231" t="e">
        <f t="shared" si="75"/>
        <v>#DIV/0!</v>
      </c>
      <c r="AH414" s="230">
        <f t="shared" si="76"/>
        <v>0</v>
      </c>
      <c r="AP414" s="234" t="e">
        <f t="shared" si="77"/>
        <v>#DIV/0!</v>
      </c>
      <c r="AQ414" s="235"/>
      <c r="AR414" s="256" t="e">
        <f t="shared" si="78"/>
        <v>#DIV/0!</v>
      </c>
      <c r="AS414" s="235"/>
      <c r="AT414" s="235"/>
      <c r="AU414" s="256" t="e">
        <f t="shared" si="79"/>
        <v>#DIV/0!</v>
      </c>
      <c r="AV414" s="235"/>
      <c r="AW414" s="256" t="e">
        <f t="shared" si="80"/>
        <v>#DIV/0!</v>
      </c>
      <c r="AX414" s="235">
        <v>0</v>
      </c>
      <c r="AY414" s="235">
        <v>0</v>
      </c>
      <c r="AZ414" s="235">
        <v>0</v>
      </c>
      <c r="BA414" s="235">
        <v>0</v>
      </c>
      <c r="BB414" s="235">
        <v>0</v>
      </c>
      <c r="BC414" s="235">
        <v>0</v>
      </c>
      <c r="BD414" s="235">
        <v>0</v>
      </c>
      <c r="BE414" s="235">
        <v>0</v>
      </c>
      <c r="CP414" s="191"/>
      <c r="CR414" s="259"/>
      <c r="CT414" s="331"/>
    </row>
    <row r="415" spans="11:98" customFormat="1" ht="16">
      <c r="K415" s="216"/>
      <c r="T415" s="87"/>
      <c r="U415" s="227" t="str">
        <f t="shared" si="73"/>
        <v>OK</v>
      </c>
      <c r="Z415" s="231" t="e">
        <f t="shared" si="74"/>
        <v>#DIV/0!</v>
      </c>
      <c r="AG415" s="231" t="e">
        <f t="shared" si="75"/>
        <v>#DIV/0!</v>
      </c>
      <c r="AH415" s="230">
        <f t="shared" si="76"/>
        <v>0</v>
      </c>
      <c r="AP415" s="234" t="e">
        <f t="shared" si="77"/>
        <v>#DIV/0!</v>
      </c>
      <c r="AQ415" s="235"/>
      <c r="AR415" s="256" t="e">
        <f t="shared" si="78"/>
        <v>#DIV/0!</v>
      </c>
      <c r="AS415" s="235"/>
      <c r="AT415" s="235"/>
      <c r="AU415" s="256" t="e">
        <f t="shared" si="79"/>
        <v>#DIV/0!</v>
      </c>
      <c r="AV415" s="235"/>
      <c r="AW415" s="256" t="e">
        <f t="shared" si="80"/>
        <v>#DIV/0!</v>
      </c>
      <c r="AX415" s="235">
        <v>0</v>
      </c>
      <c r="AY415" s="235">
        <v>0</v>
      </c>
      <c r="AZ415" s="235">
        <v>0</v>
      </c>
      <c r="BA415" s="235">
        <v>0</v>
      </c>
      <c r="BB415" s="235">
        <v>0</v>
      </c>
      <c r="BC415" s="235">
        <v>0</v>
      </c>
      <c r="BD415" s="235">
        <v>0</v>
      </c>
      <c r="BE415" s="235">
        <v>0</v>
      </c>
      <c r="CP415" s="191"/>
      <c r="CR415" s="259"/>
      <c r="CT415" s="331"/>
    </row>
    <row r="416" spans="11:98" customFormat="1" ht="16">
      <c r="K416" s="216"/>
      <c r="T416" s="87"/>
      <c r="U416" s="227" t="str">
        <f t="shared" si="73"/>
        <v>OK</v>
      </c>
      <c r="Z416" s="231" t="e">
        <f t="shared" si="74"/>
        <v>#DIV/0!</v>
      </c>
      <c r="AG416" s="231" t="e">
        <f t="shared" si="75"/>
        <v>#DIV/0!</v>
      </c>
      <c r="AH416" s="230">
        <f t="shared" si="76"/>
        <v>0</v>
      </c>
      <c r="AP416" s="234" t="e">
        <f t="shared" si="77"/>
        <v>#DIV/0!</v>
      </c>
      <c r="AQ416" s="235"/>
      <c r="AR416" s="256" t="e">
        <f t="shared" si="78"/>
        <v>#DIV/0!</v>
      </c>
      <c r="AS416" s="235"/>
      <c r="AT416" s="235"/>
      <c r="AU416" s="256" t="e">
        <f t="shared" si="79"/>
        <v>#DIV/0!</v>
      </c>
      <c r="AV416" s="235"/>
      <c r="AW416" s="256" t="e">
        <f t="shared" si="80"/>
        <v>#DIV/0!</v>
      </c>
      <c r="AX416" s="235">
        <v>0</v>
      </c>
      <c r="AY416" s="235">
        <v>0</v>
      </c>
      <c r="AZ416" s="235">
        <v>0</v>
      </c>
      <c r="BA416" s="235">
        <v>0</v>
      </c>
      <c r="BB416" s="235">
        <v>0</v>
      </c>
      <c r="BC416" s="235">
        <v>0</v>
      </c>
      <c r="BD416" s="235">
        <v>0</v>
      </c>
      <c r="BE416" s="235">
        <v>0</v>
      </c>
      <c r="CP416" s="191"/>
      <c r="CR416" s="259"/>
      <c r="CT416" s="331"/>
    </row>
    <row r="417" spans="11:98" customFormat="1" ht="16">
      <c r="K417" s="216"/>
      <c r="T417" s="87"/>
      <c r="U417" s="227" t="str">
        <f t="shared" si="73"/>
        <v>OK</v>
      </c>
      <c r="Z417" s="231" t="e">
        <f t="shared" si="74"/>
        <v>#DIV/0!</v>
      </c>
      <c r="AG417" s="231" t="e">
        <f t="shared" si="75"/>
        <v>#DIV/0!</v>
      </c>
      <c r="AH417" s="230">
        <f t="shared" si="76"/>
        <v>0</v>
      </c>
      <c r="AP417" s="234" t="e">
        <f t="shared" si="77"/>
        <v>#DIV/0!</v>
      </c>
      <c r="AQ417" s="235"/>
      <c r="AR417" s="256" t="e">
        <f t="shared" si="78"/>
        <v>#DIV/0!</v>
      </c>
      <c r="AS417" s="235"/>
      <c r="AT417" s="235"/>
      <c r="AU417" s="256" t="e">
        <f t="shared" si="79"/>
        <v>#DIV/0!</v>
      </c>
      <c r="AV417" s="235"/>
      <c r="AW417" s="256" t="e">
        <f t="shared" si="80"/>
        <v>#DIV/0!</v>
      </c>
      <c r="AX417" s="235">
        <v>0</v>
      </c>
      <c r="AY417" s="235">
        <v>0</v>
      </c>
      <c r="AZ417" s="235">
        <v>0</v>
      </c>
      <c r="BA417" s="235">
        <v>0</v>
      </c>
      <c r="BB417" s="235">
        <v>0</v>
      </c>
      <c r="BC417" s="235">
        <v>0</v>
      </c>
      <c r="BD417" s="235">
        <v>0</v>
      </c>
      <c r="BE417" s="235">
        <v>0</v>
      </c>
      <c r="CP417" s="191"/>
      <c r="CR417" s="259"/>
      <c r="CT417" s="331"/>
    </row>
    <row r="418" spans="11:98" customFormat="1" ht="16">
      <c r="K418" s="216"/>
      <c r="T418" s="87"/>
      <c r="U418" s="227" t="str">
        <f t="shared" si="73"/>
        <v>OK</v>
      </c>
      <c r="Z418" s="231" t="e">
        <f t="shared" si="74"/>
        <v>#DIV/0!</v>
      </c>
      <c r="AG418" s="231" t="e">
        <f t="shared" si="75"/>
        <v>#DIV/0!</v>
      </c>
      <c r="AH418" s="230">
        <f t="shared" si="76"/>
        <v>0</v>
      </c>
      <c r="AP418" s="234" t="e">
        <f t="shared" si="77"/>
        <v>#DIV/0!</v>
      </c>
      <c r="AQ418" s="235"/>
      <c r="AR418" s="256" t="e">
        <f t="shared" si="78"/>
        <v>#DIV/0!</v>
      </c>
      <c r="AS418" s="235"/>
      <c r="AT418" s="235"/>
      <c r="AU418" s="256" t="e">
        <f t="shared" si="79"/>
        <v>#DIV/0!</v>
      </c>
      <c r="AV418" s="235"/>
      <c r="AW418" s="256" t="e">
        <f t="shared" si="80"/>
        <v>#DIV/0!</v>
      </c>
      <c r="AX418" s="235">
        <v>0</v>
      </c>
      <c r="AY418" s="235">
        <v>0</v>
      </c>
      <c r="AZ418" s="235">
        <v>0</v>
      </c>
      <c r="BA418" s="235">
        <v>0</v>
      </c>
      <c r="BB418" s="235">
        <v>0</v>
      </c>
      <c r="BC418" s="235">
        <v>0</v>
      </c>
      <c r="BD418" s="235">
        <v>0</v>
      </c>
      <c r="BE418" s="235">
        <v>0</v>
      </c>
      <c r="CP418" s="191"/>
      <c r="CR418" s="259"/>
      <c r="CT418" s="331"/>
    </row>
    <row r="419" spans="11:98" customFormat="1" ht="16">
      <c r="K419" s="216"/>
      <c r="T419" s="87"/>
      <c r="U419" s="227" t="str">
        <f t="shared" si="73"/>
        <v>OK</v>
      </c>
      <c r="Z419" s="231" t="e">
        <f t="shared" si="74"/>
        <v>#DIV/0!</v>
      </c>
      <c r="AG419" s="231" t="e">
        <f t="shared" si="75"/>
        <v>#DIV/0!</v>
      </c>
      <c r="AH419" s="230">
        <f t="shared" si="76"/>
        <v>0</v>
      </c>
      <c r="AP419" s="234" t="e">
        <f t="shared" si="77"/>
        <v>#DIV/0!</v>
      </c>
      <c r="AQ419" s="235"/>
      <c r="AR419" s="256" t="e">
        <f t="shared" si="78"/>
        <v>#DIV/0!</v>
      </c>
      <c r="AS419" s="235"/>
      <c r="AT419" s="235"/>
      <c r="AU419" s="256" t="e">
        <f t="shared" si="79"/>
        <v>#DIV/0!</v>
      </c>
      <c r="AV419" s="235"/>
      <c r="AW419" s="256" t="e">
        <f t="shared" si="80"/>
        <v>#DIV/0!</v>
      </c>
      <c r="AX419" s="235">
        <v>0</v>
      </c>
      <c r="AY419" s="235">
        <v>0</v>
      </c>
      <c r="AZ419" s="235">
        <v>0</v>
      </c>
      <c r="BA419" s="235">
        <v>0</v>
      </c>
      <c r="BB419" s="235">
        <v>0</v>
      </c>
      <c r="BC419" s="235">
        <v>0</v>
      </c>
      <c r="BD419" s="235">
        <v>0</v>
      </c>
      <c r="BE419" s="235">
        <v>0</v>
      </c>
      <c r="CP419" s="191"/>
      <c r="CR419" s="259"/>
      <c r="CT419" s="331"/>
    </row>
    <row r="420" spans="11:98" customFormat="1" ht="16">
      <c r="K420" s="216"/>
      <c r="T420" s="87"/>
      <c r="U420" s="227" t="str">
        <f t="shared" si="73"/>
        <v>OK</v>
      </c>
      <c r="Z420" s="231" t="e">
        <f t="shared" si="74"/>
        <v>#DIV/0!</v>
      </c>
      <c r="AG420" s="231" t="e">
        <f t="shared" si="75"/>
        <v>#DIV/0!</v>
      </c>
      <c r="AH420" s="230">
        <f t="shared" si="76"/>
        <v>0</v>
      </c>
      <c r="AP420" s="234" t="e">
        <f t="shared" si="77"/>
        <v>#DIV/0!</v>
      </c>
      <c r="AQ420" s="235"/>
      <c r="AR420" s="256" t="e">
        <f t="shared" si="78"/>
        <v>#DIV/0!</v>
      </c>
      <c r="AS420" s="235"/>
      <c r="AT420" s="235"/>
      <c r="AU420" s="256" t="e">
        <f t="shared" si="79"/>
        <v>#DIV/0!</v>
      </c>
      <c r="AV420" s="235"/>
      <c r="AW420" s="256" t="e">
        <f t="shared" si="80"/>
        <v>#DIV/0!</v>
      </c>
      <c r="AX420" s="235">
        <v>0</v>
      </c>
      <c r="AY420" s="235">
        <v>0</v>
      </c>
      <c r="AZ420" s="235">
        <v>0</v>
      </c>
      <c r="BA420" s="235">
        <v>0</v>
      </c>
      <c r="BB420" s="235">
        <v>0</v>
      </c>
      <c r="BC420" s="235">
        <v>0</v>
      </c>
      <c r="BD420" s="235">
        <v>0</v>
      </c>
      <c r="BE420" s="235">
        <v>0</v>
      </c>
      <c r="CP420" s="191"/>
      <c r="CR420" s="259"/>
      <c r="CT420" s="331"/>
    </row>
    <row r="421" spans="11:98" customFormat="1" ht="16">
      <c r="K421" s="216"/>
      <c r="T421" s="87"/>
      <c r="U421" s="227" t="str">
        <f t="shared" si="73"/>
        <v>OK</v>
      </c>
      <c r="Z421" s="231" t="e">
        <f t="shared" si="74"/>
        <v>#DIV/0!</v>
      </c>
      <c r="AG421" s="231" t="e">
        <f t="shared" si="75"/>
        <v>#DIV/0!</v>
      </c>
      <c r="AH421" s="230">
        <f t="shared" si="76"/>
        <v>0</v>
      </c>
      <c r="AP421" s="234" t="e">
        <f t="shared" si="77"/>
        <v>#DIV/0!</v>
      </c>
      <c r="AQ421" s="235"/>
      <c r="AR421" s="256" t="e">
        <f t="shared" si="78"/>
        <v>#DIV/0!</v>
      </c>
      <c r="AS421" s="235"/>
      <c r="AT421" s="235"/>
      <c r="AU421" s="256" t="e">
        <f t="shared" si="79"/>
        <v>#DIV/0!</v>
      </c>
      <c r="AV421" s="235"/>
      <c r="AW421" s="256" t="e">
        <f t="shared" si="80"/>
        <v>#DIV/0!</v>
      </c>
      <c r="AX421" s="235">
        <v>0</v>
      </c>
      <c r="AY421" s="235">
        <v>0</v>
      </c>
      <c r="AZ421" s="235">
        <v>0</v>
      </c>
      <c r="BA421" s="235">
        <v>0</v>
      </c>
      <c r="BB421" s="235">
        <v>0</v>
      </c>
      <c r="BC421" s="235">
        <v>0</v>
      </c>
      <c r="BD421" s="235">
        <v>0</v>
      </c>
      <c r="BE421" s="235">
        <v>0</v>
      </c>
      <c r="CP421" s="191"/>
      <c r="CR421" s="259"/>
      <c r="CT421" s="331"/>
    </row>
    <row r="422" spans="11:98" customFormat="1" ht="16">
      <c r="K422" s="216"/>
      <c r="T422" s="87"/>
      <c r="U422" s="227" t="str">
        <f t="shared" si="73"/>
        <v>OK</v>
      </c>
      <c r="Z422" s="231" t="e">
        <f t="shared" si="74"/>
        <v>#DIV/0!</v>
      </c>
      <c r="AG422" s="231" t="e">
        <f t="shared" si="75"/>
        <v>#DIV/0!</v>
      </c>
      <c r="AH422" s="230">
        <f t="shared" si="76"/>
        <v>0</v>
      </c>
      <c r="AP422" s="234" t="e">
        <f t="shared" si="77"/>
        <v>#DIV/0!</v>
      </c>
      <c r="AQ422" s="235"/>
      <c r="AR422" s="256" t="e">
        <f t="shared" si="78"/>
        <v>#DIV/0!</v>
      </c>
      <c r="AS422" s="235"/>
      <c r="AT422" s="235"/>
      <c r="AU422" s="256" t="e">
        <f t="shared" si="79"/>
        <v>#DIV/0!</v>
      </c>
      <c r="AV422" s="235"/>
      <c r="AW422" s="256" t="e">
        <f t="shared" si="80"/>
        <v>#DIV/0!</v>
      </c>
      <c r="AX422" s="235">
        <v>0</v>
      </c>
      <c r="AY422" s="235">
        <v>0</v>
      </c>
      <c r="AZ422" s="235">
        <v>0</v>
      </c>
      <c r="BA422" s="235">
        <v>0</v>
      </c>
      <c r="BB422" s="235">
        <v>0</v>
      </c>
      <c r="BC422" s="235">
        <v>0</v>
      </c>
      <c r="BD422" s="235">
        <v>0</v>
      </c>
      <c r="BE422" s="235">
        <v>0</v>
      </c>
      <c r="CP422" s="191"/>
      <c r="CR422" s="259"/>
      <c r="CT422" s="331"/>
    </row>
    <row r="423" spans="11:98" customFormat="1" ht="16">
      <c r="K423" s="216"/>
      <c r="T423" s="87"/>
      <c r="U423" s="227" t="str">
        <f t="shared" si="73"/>
        <v>OK</v>
      </c>
      <c r="Z423" s="231" t="e">
        <f t="shared" si="74"/>
        <v>#DIV/0!</v>
      </c>
      <c r="AG423" s="231" t="e">
        <f t="shared" si="75"/>
        <v>#DIV/0!</v>
      </c>
      <c r="AH423" s="230">
        <f t="shared" si="76"/>
        <v>0</v>
      </c>
      <c r="AP423" s="234" t="e">
        <f t="shared" si="77"/>
        <v>#DIV/0!</v>
      </c>
      <c r="AQ423" s="235"/>
      <c r="AR423" s="256" t="e">
        <f t="shared" si="78"/>
        <v>#DIV/0!</v>
      </c>
      <c r="AS423" s="235"/>
      <c r="AT423" s="235"/>
      <c r="AU423" s="256" t="e">
        <f t="shared" si="79"/>
        <v>#DIV/0!</v>
      </c>
      <c r="AV423" s="235"/>
      <c r="AW423" s="256" t="e">
        <f t="shared" si="80"/>
        <v>#DIV/0!</v>
      </c>
      <c r="AX423" s="235">
        <v>0</v>
      </c>
      <c r="AY423" s="235">
        <v>0</v>
      </c>
      <c r="AZ423" s="235">
        <v>0</v>
      </c>
      <c r="BA423" s="235">
        <v>0</v>
      </c>
      <c r="BB423" s="235">
        <v>0</v>
      </c>
      <c r="BC423" s="235">
        <v>0</v>
      </c>
      <c r="BD423" s="235">
        <v>0</v>
      </c>
      <c r="BE423" s="235">
        <v>0</v>
      </c>
      <c r="CP423" s="191"/>
      <c r="CR423" s="259"/>
      <c r="CT423" s="331"/>
    </row>
    <row r="424" spans="11:98" customFormat="1" ht="16">
      <c r="K424" s="216"/>
      <c r="T424" s="87"/>
      <c r="U424" s="227" t="str">
        <f t="shared" si="73"/>
        <v>OK</v>
      </c>
      <c r="Z424" s="231" t="e">
        <f t="shared" si="74"/>
        <v>#DIV/0!</v>
      </c>
      <c r="AG424" s="231" t="e">
        <f t="shared" si="75"/>
        <v>#DIV/0!</v>
      </c>
      <c r="AH424" s="230">
        <f t="shared" si="76"/>
        <v>0</v>
      </c>
      <c r="AP424" s="234" t="e">
        <f t="shared" si="77"/>
        <v>#DIV/0!</v>
      </c>
      <c r="AQ424" s="235"/>
      <c r="AR424" s="256" t="e">
        <f t="shared" si="78"/>
        <v>#DIV/0!</v>
      </c>
      <c r="AS424" s="235"/>
      <c r="AT424" s="235"/>
      <c r="AU424" s="256" t="e">
        <f t="shared" si="79"/>
        <v>#DIV/0!</v>
      </c>
      <c r="AV424" s="235"/>
      <c r="AW424" s="256" t="e">
        <f t="shared" si="80"/>
        <v>#DIV/0!</v>
      </c>
      <c r="AX424" s="235">
        <v>0</v>
      </c>
      <c r="AY424" s="235">
        <v>0</v>
      </c>
      <c r="AZ424" s="235">
        <v>0</v>
      </c>
      <c r="BA424" s="235">
        <v>0</v>
      </c>
      <c r="BB424" s="235">
        <v>0</v>
      </c>
      <c r="BC424" s="235">
        <v>0</v>
      </c>
      <c r="BD424" s="235">
        <v>0</v>
      </c>
      <c r="BE424" s="235">
        <v>0</v>
      </c>
      <c r="CP424" s="191"/>
      <c r="CR424" s="259"/>
      <c r="CT424" s="331"/>
    </row>
    <row r="425" spans="11:98" customFormat="1" ht="16">
      <c r="K425" s="216"/>
      <c r="T425" s="87"/>
      <c r="U425" s="227" t="str">
        <f t="shared" si="73"/>
        <v>OK</v>
      </c>
      <c r="Z425" s="231" t="e">
        <f t="shared" si="74"/>
        <v>#DIV/0!</v>
      </c>
      <c r="AG425" s="231" t="e">
        <f t="shared" si="75"/>
        <v>#DIV/0!</v>
      </c>
      <c r="AH425" s="230">
        <f t="shared" si="76"/>
        <v>0</v>
      </c>
      <c r="AP425" s="234" t="e">
        <f t="shared" si="77"/>
        <v>#DIV/0!</v>
      </c>
      <c r="AQ425" s="235"/>
      <c r="AR425" s="256" t="e">
        <f t="shared" si="78"/>
        <v>#DIV/0!</v>
      </c>
      <c r="AS425" s="235"/>
      <c r="AT425" s="235"/>
      <c r="AU425" s="256" t="e">
        <f t="shared" si="79"/>
        <v>#DIV/0!</v>
      </c>
      <c r="AV425" s="235"/>
      <c r="AW425" s="256" t="e">
        <f t="shared" si="80"/>
        <v>#DIV/0!</v>
      </c>
      <c r="AX425" s="235">
        <v>0</v>
      </c>
      <c r="AY425" s="235">
        <v>0</v>
      </c>
      <c r="AZ425" s="235">
        <v>0</v>
      </c>
      <c r="BA425" s="235">
        <v>0</v>
      </c>
      <c r="BB425" s="235">
        <v>0</v>
      </c>
      <c r="BC425" s="235">
        <v>0</v>
      </c>
      <c r="BD425" s="235">
        <v>0</v>
      </c>
      <c r="BE425" s="235">
        <v>0</v>
      </c>
      <c r="CP425" s="191"/>
      <c r="CR425" s="259"/>
      <c r="CT425" s="331"/>
    </row>
    <row r="426" spans="11:98" customFormat="1" ht="16">
      <c r="K426" s="216"/>
      <c r="T426" s="87"/>
      <c r="U426" s="227" t="str">
        <f t="shared" si="73"/>
        <v>OK</v>
      </c>
      <c r="Z426" s="231" t="e">
        <f t="shared" si="74"/>
        <v>#DIV/0!</v>
      </c>
      <c r="AG426" s="231" t="e">
        <f t="shared" si="75"/>
        <v>#DIV/0!</v>
      </c>
      <c r="AH426" s="230">
        <f t="shared" si="76"/>
        <v>0</v>
      </c>
      <c r="AP426" s="234" t="e">
        <f t="shared" si="77"/>
        <v>#DIV/0!</v>
      </c>
      <c r="AQ426" s="235"/>
      <c r="AR426" s="256" t="e">
        <f t="shared" si="78"/>
        <v>#DIV/0!</v>
      </c>
      <c r="AS426" s="235"/>
      <c r="AT426" s="235"/>
      <c r="AU426" s="256" t="e">
        <f t="shared" si="79"/>
        <v>#DIV/0!</v>
      </c>
      <c r="AV426" s="235"/>
      <c r="AW426" s="256" t="e">
        <f t="shared" si="80"/>
        <v>#DIV/0!</v>
      </c>
      <c r="AX426" s="235">
        <v>0</v>
      </c>
      <c r="AY426" s="235">
        <v>0</v>
      </c>
      <c r="AZ426" s="235">
        <v>0</v>
      </c>
      <c r="BA426" s="235">
        <v>0</v>
      </c>
      <c r="BB426" s="235">
        <v>0</v>
      </c>
      <c r="BC426" s="235">
        <v>0</v>
      </c>
      <c r="BD426" s="235">
        <v>0</v>
      </c>
      <c r="BE426" s="235">
        <v>0</v>
      </c>
      <c r="CP426" s="191"/>
      <c r="CR426" s="259"/>
      <c r="CT426" s="331"/>
    </row>
    <row r="427" spans="11:98" customFormat="1" ht="16">
      <c r="K427" s="216"/>
      <c r="T427" s="87"/>
      <c r="U427" s="227" t="str">
        <f t="shared" si="73"/>
        <v>OK</v>
      </c>
      <c r="Z427" s="231" t="e">
        <f t="shared" si="74"/>
        <v>#DIV/0!</v>
      </c>
      <c r="AG427" s="231" t="e">
        <f t="shared" si="75"/>
        <v>#DIV/0!</v>
      </c>
      <c r="AH427" s="230">
        <f t="shared" si="76"/>
        <v>0</v>
      </c>
      <c r="AP427" s="234" t="e">
        <f t="shared" si="77"/>
        <v>#DIV/0!</v>
      </c>
      <c r="AQ427" s="235"/>
      <c r="AR427" s="256" t="e">
        <f t="shared" si="78"/>
        <v>#DIV/0!</v>
      </c>
      <c r="AS427" s="235"/>
      <c r="AT427" s="235"/>
      <c r="AU427" s="256" t="e">
        <f t="shared" si="79"/>
        <v>#DIV/0!</v>
      </c>
      <c r="AV427" s="235"/>
      <c r="AW427" s="256" t="e">
        <f t="shared" si="80"/>
        <v>#DIV/0!</v>
      </c>
      <c r="AX427" s="235">
        <v>0</v>
      </c>
      <c r="AY427" s="235">
        <v>0</v>
      </c>
      <c r="AZ427" s="235">
        <v>0</v>
      </c>
      <c r="BA427" s="235">
        <v>0</v>
      </c>
      <c r="BB427" s="235">
        <v>0</v>
      </c>
      <c r="BC427" s="235">
        <v>0</v>
      </c>
      <c r="BD427" s="235">
        <v>0</v>
      </c>
      <c r="BE427" s="235">
        <v>0</v>
      </c>
      <c r="CP427" s="191"/>
      <c r="CR427" s="259"/>
      <c r="CT427" s="331"/>
    </row>
    <row r="428" spans="11:98" customFormat="1" ht="16">
      <c r="K428" s="216"/>
      <c r="T428" s="87"/>
      <c r="U428" s="227" t="str">
        <f t="shared" si="73"/>
        <v>OK</v>
      </c>
      <c r="Z428" s="231" t="e">
        <f t="shared" si="74"/>
        <v>#DIV/0!</v>
      </c>
      <c r="AG428" s="231" t="e">
        <f t="shared" si="75"/>
        <v>#DIV/0!</v>
      </c>
      <c r="AH428" s="230">
        <f t="shared" si="76"/>
        <v>0</v>
      </c>
      <c r="AP428" s="234" t="e">
        <f t="shared" si="77"/>
        <v>#DIV/0!</v>
      </c>
      <c r="AQ428" s="235"/>
      <c r="AR428" s="256" t="e">
        <f t="shared" si="78"/>
        <v>#DIV/0!</v>
      </c>
      <c r="AS428" s="235"/>
      <c r="AT428" s="235"/>
      <c r="AU428" s="256" t="e">
        <f t="shared" si="79"/>
        <v>#DIV/0!</v>
      </c>
      <c r="AV428" s="235"/>
      <c r="AW428" s="256" t="e">
        <f t="shared" si="80"/>
        <v>#DIV/0!</v>
      </c>
      <c r="AX428" s="235">
        <v>0</v>
      </c>
      <c r="AY428" s="235">
        <v>0</v>
      </c>
      <c r="AZ428" s="235">
        <v>0</v>
      </c>
      <c r="BA428" s="235">
        <v>0</v>
      </c>
      <c r="BB428" s="235">
        <v>0</v>
      </c>
      <c r="BC428" s="235">
        <v>0</v>
      </c>
      <c r="BD428" s="235">
        <v>0</v>
      </c>
      <c r="BE428" s="235">
        <v>0</v>
      </c>
      <c r="CP428" s="191"/>
      <c r="CR428" s="259"/>
      <c r="CT428" s="331"/>
    </row>
    <row r="429" spans="11:98" customFormat="1" ht="16">
      <c r="K429" s="216"/>
      <c r="T429" s="87"/>
      <c r="U429" s="227" t="str">
        <f t="shared" si="73"/>
        <v>OK</v>
      </c>
      <c r="Z429" s="231" t="e">
        <f t="shared" si="74"/>
        <v>#DIV/0!</v>
      </c>
      <c r="AG429" s="231" t="e">
        <f t="shared" si="75"/>
        <v>#DIV/0!</v>
      </c>
      <c r="AH429" s="230">
        <f t="shared" si="76"/>
        <v>0</v>
      </c>
      <c r="AP429" s="234" t="e">
        <f t="shared" si="77"/>
        <v>#DIV/0!</v>
      </c>
      <c r="AQ429" s="235"/>
      <c r="AR429" s="256" t="e">
        <f t="shared" si="78"/>
        <v>#DIV/0!</v>
      </c>
      <c r="AS429" s="235"/>
      <c r="AT429" s="235"/>
      <c r="AU429" s="256" t="e">
        <f t="shared" si="79"/>
        <v>#DIV/0!</v>
      </c>
      <c r="AV429" s="235"/>
      <c r="AW429" s="256" t="e">
        <f t="shared" si="80"/>
        <v>#DIV/0!</v>
      </c>
      <c r="AX429" s="235">
        <v>0</v>
      </c>
      <c r="AY429" s="235">
        <v>0</v>
      </c>
      <c r="AZ429" s="235">
        <v>0</v>
      </c>
      <c r="BA429" s="235">
        <v>0</v>
      </c>
      <c r="BB429" s="235">
        <v>0</v>
      </c>
      <c r="BC429" s="235">
        <v>0</v>
      </c>
      <c r="BD429" s="235">
        <v>0</v>
      </c>
      <c r="BE429" s="235">
        <v>0</v>
      </c>
      <c r="CP429" s="191"/>
      <c r="CR429" s="259"/>
      <c r="CT429" s="331"/>
    </row>
    <row r="430" spans="11:98" customFormat="1" ht="16">
      <c r="K430" s="216"/>
      <c r="T430" s="87"/>
      <c r="U430" s="227" t="str">
        <f t="shared" si="73"/>
        <v>OK</v>
      </c>
      <c r="Z430" s="231" t="e">
        <f t="shared" si="74"/>
        <v>#DIV/0!</v>
      </c>
      <c r="AG430" s="231" t="e">
        <f t="shared" si="75"/>
        <v>#DIV/0!</v>
      </c>
      <c r="AH430" s="230">
        <f t="shared" si="76"/>
        <v>0</v>
      </c>
      <c r="AP430" s="234" t="e">
        <f t="shared" si="77"/>
        <v>#DIV/0!</v>
      </c>
      <c r="AQ430" s="235"/>
      <c r="AR430" s="256" t="e">
        <f t="shared" si="78"/>
        <v>#DIV/0!</v>
      </c>
      <c r="AS430" s="235"/>
      <c r="AT430" s="235"/>
      <c r="AU430" s="256" t="e">
        <f t="shared" si="79"/>
        <v>#DIV/0!</v>
      </c>
      <c r="AV430" s="235"/>
      <c r="AW430" s="256" t="e">
        <f t="shared" si="80"/>
        <v>#DIV/0!</v>
      </c>
      <c r="AX430" s="235">
        <v>0</v>
      </c>
      <c r="AY430" s="235">
        <v>0</v>
      </c>
      <c r="AZ430" s="235">
        <v>0</v>
      </c>
      <c r="BA430" s="235">
        <v>0</v>
      </c>
      <c r="BB430" s="235">
        <v>0</v>
      </c>
      <c r="BC430" s="235">
        <v>0</v>
      </c>
      <c r="BD430" s="235">
        <v>0</v>
      </c>
      <c r="BE430" s="235">
        <v>0</v>
      </c>
      <c r="CP430" s="191"/>
      <c r="CR430" s="259"/>
      <c r="CT430" s="331"/>
    </row>
    <row r="431" spans="11:98" customFormat="1" ht="16">
      <c r="K431" s="216"/>
      <c r="T431" s="87"/>
      <c r="U431" s="227" t="str">
        <f t="shared" si="73"/>
        <v>OK</v>
      </c>
      <c r="Z431" s="231" t="e">
        <f t="shared" si="74"/>
        <v>#DIV/0!</v>
      </c>
      <c r="AG431" s="231" t="e">
        <f t="shared" si="75"/>
        <v>#DIV/0!</v>
      </c>
      <c r="AH431" s="230">
        <f t="shared" si="76"/>
        <v>0</v>
      </c>
      <c r="AP431" s="234" t="e">
        <f t="shared" si="77"/>
        <v>#DIV/0!</v>
      </c>
      <c r="AQ431" s="235"/>
      <c r="AR431" s="256" t="e">
        <f t="shared" si="78"/>
        <v>#DIV/0!</v>
      </c>
      <c r="AS431" s="235"/>
      <c r="AT431" s="235"/>
      <c r="AU431" s="256" t="e">
        <f t="shared" si="79"/>
        <v>#DIV/0!</v>
      </c>
      <c r="AV431" s="235"/>
      <c r="AW431" s="256" t="e">
        <f t="shared" si="80"/>
        <v>#DIV/0!</v>
      </c>
      <c r="AX431" s="235">
        <v>0</v>
      </c>
      <c r="AY431" s="235">
        <v>0</v>
      </c>
      <c r="AZ431" s="235">
        <v>0</v>
      </c>
      <c r="BA431" s="235">
        <v>0</v>
      </c>
      <c r="BB431" s="235">
        <v>0</v>
      </c>
      <c r="BC431" s="235">
        <v>0</v>
      </c>
      <c r="BD431" s="235">
        <v>0</v>
      </c>
      <c r="BE431" s="235">
        <v>0</v>
      </c>
      <c r="CP431" s="191"/>
      <c r="CR431" s="259"/>
      <c r="CT431" s="331"/>
    </row>
    <row r="432" spans="11:98" customFormat="1" ht="16">
      <c r="K432" s="216"/>
      <c r="T432" s="87"/>
      <c r="U432" s="227" t="str">
        <f t="shared" si="73"/>
        <v>OK</v>
      </c>
      <c r="Z432" s="231" t="e">
        <f t="shared" si="74"/>
        <v>#DIV/0!</v>
      </c>
      <c r="AG432" s="231" t="e">
        <f t="shared" si="75"/>
        <v>#DIV/0!</v>
      </c>
      <c r="AH432" s="230">
        <f t="shared" si="76"/>
        <v>0</v>
      </c>
      <c r="AP432" s="234" t="e">
        <f t="shared" si="77"/>
        <v>#DIV/0!</v>
      </c>
      <c r="AQ432" s="235"/>
      <c r="AR432" s="256" t="e">
        <f t="shared" si="78"/>
        <v>#DIV/0!</v>
      </c>
      <c r="AS432" s="235"/>
      <c r="AT432" s="235"/>
      <c r="AU432" s="256" t="e">
        <f t="shared" si="79"/>
        <v>#DIV/0!</v>
      </c>
      <c r="AV432" s="235"/>
      <c r="AW432" s="256" t="e">
        <f t="shared" si="80"/>
        <v>#DIV/0!</v>
      </c>
      <c r="AX432" s="235">
        <v>0</v>
      </c>
      <c r="AY432" s="235">
        <v>0</v>
      </c>
      <c r="AZ432" s="235">
        <v>0</v>
      </c>
      <c r="BA432" s="235">
        <v>0</v>
      </c>
      <c r="BB432" s="235">
        <v>0</v>
      </c>
      <c r="BC432" s="235">
        <v>0</v>
      </c>
      <c r="BD432" s="235">
        <v>0</v>
      </c>
      <c r="BE432" s="235">
        <v>0</v>
      </c>
      <c r="CP432" s="191"/>
      <c r="CR432" s="259"/>
      <c r="CT432" s="331"/>
    </row>
    <row r="433" spans="11:98" customFormat="1" ht="16">
      <c r="K433" s="216"/>
      <c r="T433" s="87"/>
      <c r="U433" s="227" t="str">
        <f t="shared" si="73"/>
        <v>OK</v>
      </c>
      <c r="Z433" s="231" t="e">
        <f t="shared" si="74"/>
        <v>#DIV/0!</v>
      </c>
      <c r="AG433" s="231" t="e">
        <f t="shared" si="75"/>
        <v>#DIV/0!</v>
      </c>
      <c r="AH433" s="230">
        <f t="shared" si="76"/>
        <v>0</v>
      </c>
      <c r="AP433" s="234" t="e">
        <f t="shared" si="77"/>
        <v>#DIV/0!</v>
      </c>
      <c r="AQ433" s="235"/>
      <c r="AR433" s="256" t="e">
        <f t="shared" si="78"/>
        <v>#DIV/0!</v>
      </c>
      <c r="AS433" s="235"/>
      <c r="AT433" s="235"/>
      <c r="AU433" s="256" t="e">
        <f t="shared" si="79"/>
        <v>#DIV/0!</v>
      </c>
      <c r="AV433" s="235"/>
      <c r="AW433" s="256" t="e">
        <f t="shared" si="80"/>
        <v>#DIV/0!</v>
      </c>
      <c r="AX433" s="235">
        <v>0</v>
      </c>
      <c r="AY433" s="235">
        <v>0</v>
      </c>
      <c r="AZ433" s="235">
        <v>0</v>
      </c>
      <c r="BA433" s="235">
        <v>0</v>
      </c>
      <c r="BB433" s="235">
        <v>0</v>
      </c>
      <c r="BC433" s="235">
        <v>0</v>
      </c>
      <c r="BD433" s="235">
        <v>0</v>
      </c>
      <c r="BE433" s="235">
        <v>0</v>
      </c>
      <c r="CP433" s="191"/>
      <c r="CR433" s="259"/>
      <c r="CT433" s="331"/>
    </row>
    <row r="434" spans="11:98" customFormat="1" ht="16">
      <c r="K434" s="216"/>
      <c r="T434" s="87"/>
      <c r="U434" s="227" t="str">
        <f t="shared" si="73"/>
        <v>OK</v>
      </c>
      <c r="Z434" s="231" t="e">
        <f t="shared" si="74"/>
        <v>#DIV/0!</v>
      </c>
      <c r="AG434" s="231" t="e">
        <f t="shared" si="75"/>
        <v>#DIV/0!</v>
      </c>
      <c r="AH434" s="230">
        <f t="shared" si="76"/>
        <v>0</v>
      </c>
      <c r="AP434" s="234" t="e">
        <f t="shared" si="77"/>
        <v>#DIV/0!</v>
      </c>
      <c r="AQ434" s="235"/>
      <c r="AR434" s="256" t="e">
        <f t="shared" si="78"/>
        <v>#DIV/0!</v>
      </c>
      <c r="AS434" s="235"/>
      <c r="AT434" s="235"/>
      <c r="AU434" s="256" t="e">
        <f t="shared" si="79"/>
        <v>#DIV/0!</v>
      </c>
      <c r="AV434" s="235"/>
      <c r="AW434" s="256" t="e">
        <f t="shared" si="80"/>
        <v>#DIV/0!</v>
      </c>
      <c r="AX434" s="235">
        <v>0</v>
      </c>
      <c r="AY434" s="235">
        <v>0</v>
      </c>
      <c r="AZ434" s="235">
        <v>0</v>
      </c>
      <c r="BA434" s="235">
        <v>0</v>
      </c>
      <c r="BB434" s="235">
        <v>0</v>
      </c>
      <c r="BC434" s="235">
        <v>0</v>
      </c>
      <c r="BD434" s="235">
        <v>0</v>
      </c>
      <c r="BE434" s="235">
        <v>0</v>
      </c>
      <c r="CP434" s="191"/>
      <c r="CR434" s="259"/>
      <c r="CT434" s="331"/>
    </row>
    <row r="435" spans="11:98" customFormat="1" ht="16">
      <c r="K435" s="216"/>
      <c r="T435" s="87"/>
      <c r="U435" s="227" t="str">
        <f t="shared" si="73"/>
        <v>OK</v>
      </c>
      <c r="Z435" s="231" t="e">
        <f t="shared" si="74"/>
        <v>#DIV/0!</v>
      </c>
      <c r="AG435" s="231" t="e">
        <f t="shared" si="75"/>
        <v>#DIV/0!</v>
      </c>
      <c r="AH435" s="230">
        <f t="shared" si="76"/>
        <v>0</v>
      </c>
      <c r="AP435" s="234" t="e">
        <f t="shared" si="77"/>
        <v>#DIV/0!</v>
      </c>
      <c r="AQ435" s="235"/>
      <c r="AR435" s="256" t="e">
        <f t="shared" si="78"/>
        <v>#DIV/0!</v>
      </c>
      <c r="AS435" s="235"/>
      <c r="AT435" s="235"/>
      <c r="AU435" s="256" t="e">
        <f t="shared" si="79"/>
        <v>#DIV/0!</v>
      </c>
      <c r="AV435" s="235"/>
      <c r="AW435" s="256" t="e">
        <f t="shared" si="80"/>
        <v>#DIV/0!</v>
      </c>
      <c r="AX435" s="235">
        <v>0</v>
      </c>
      <c r="AY435" s="235">
        <v>0</v>
      </c>
      <c r="AZ435" s="235">
        <v>0</v>
      </c>
      <c r="BA435" s="235">
        <v>0</v>
      </c>
      <c r="BB435" s="235">
        <v>0</v>
      </c>
      <c r="BC435" s="235">
        <v>0</v>
      </c>
      <c r="BD435" s="235">
        <v>0</v>
      </c>
      <c r="BE435" s="235">
        <v>0</v>
      </c>
      <c r="CP435" s="191"/>
      <c r="CR435" s="259"/>
      <c r="CT435" s="331"/>
    </row>
    <row r="436" spans="11:98" customFormat="1" ht="16">
      <c r="K436" s="216"/>
      <c r="T436" s="87"/>
      <c r="U436" s="227" t="str">
        <f t="shared" si="73"/>
        <v>OK</v>
      </c>
      <c r="Z436" s="231" t="e">
        <f t="shared" si="74"/>
        <v>#DIV/0!</v>
      </c>
      <c r="AG436" s="231" t="e">
        <f t="shared" si="75"/>
        <v>#DIV/0!</v>
      </c>
      <c r="AH436" s="230">
        <f t="shared" si="76"/>
        <v>0</v>
      </c>
      <c r="AP436" s="234" t="e">
        <f t="shared" si="77"/>
        <v>#DIV/0!</v>
      </c>
      <c r="AQ436" s="235"/>
      <c r="AR436" s="256" t="e">
        <f t="shared" si="78"/>
        <v>#DIV/0!</v>
      </c>
      <c r="AS436" s="235"/>
      <c r="AT436" s="235"/>
      <c r="AU436" s="256" t="e">
        <f t="shared" si="79"/>
        <v>#DIV/0!</v>
      </c>
      <c r="AV436" s="235"/>
      <c r="AW436" s="256" t="e">
        <f t="shared" si="80"/>
        <v>#DIV/0!</v>
      </c>
      <c r="AX436" s="235">
        <v>0</v>
      </c>
      <c r="AY436" s="235">
        <v>0</v>
      </c>
      <c r="AZ436" s="235">
        <v>0</v>
      </c>
      <c r="BA436" s="235">
        <v>0</v>
      </c>
      <c r="BB436" s="235">
        <v>0</v>
      </c>
      <c r="BC436" s="235">
        <v>0</v>
      </c>
      <c r="BD436" s="235">
        <v>0</v>
      </c>
      <c r="BE436" s="235">
        <v>0</v>
      </c>
      <c r="CP436" s="191"/>
      <c r="CR436" s="259"/>
      <c r="CT436" s="331"/>
    </row>
    <row r="437" spans="11:98" customFormat="1" ht="16">
      <c r="K437" s="216"/>
      <c r="T437" s="87"/>
      <c r="U437" s="227" t="str">
        <f t="shared" si="73"/>
        <v>OK</v>
      </c>
      <c r="Z437" s="231" t="e">
        <f t="shared" si="74"/>
        <v>#DIV/0!</v>
      </c>
      <c r="AG437" s="231" t="e">
        <f t="shared" si="75"/>
        <v>#DIV/0!</v>
      </c>
      <c r="AH437" s="230">
        <f t="shared" si="76"/>
        <v>0</v>
      </c>
      <c r="AP437" s="234" t="e">
        <f t="shared" si="77"/>
        <v>#DIV/0!</v>
      </c>
      <c r="AQ437" s="235"/>
      <c r="AR437" s="256" t="e">
        <f t="shared" si="78"/>
        <v>#DIV/0!</v>
      </c>
      <c r="AS437" s="235"/>
      <c r="AT437" s="235"/>
      <c r="AU437" s="256" t="e">
        <f t="shared" si="79"/>
        <v>#DIV/0!</v>
      </c>
      <c r="AV437" s="235"/>
      <c r="AW437" s="256" t="e">
        <f t="shared" si="80"/>
        <v>#DIV/0!</v>
      </c>
      <c r="AX437" s="235">
        <v>0</v>
      </c>
      <c r="AY437" s="235">
        <v>0</v>
      </c>
      <c r="AZ437" s="235">
        <v>0</v>
      </c>
      <c r="BA437" s="235">
        <v>0</v>
      </c>
      <c r="BB437" s="235">
        <v>0</v>
      </c>
      <c r="BC437" s="235">
        <v>0</v>
      </c>
      <c r="BD437" s="235">
        <v>0</v>
      </c>
      <c r="BE437" s="235">
        <v>0</v>
      </c>
      <c r="CP437" s="191"/>
      <c r="CR437" s="259"/>
      <c r="CT437" s="331"/>
    </row>
    <row r="438" spans="11:98" customFormat="1" ht="16">
      <c r="K438" s="216"/>
      <c r="T438" s="87"/>
      <c r="U438" s="227" t="str">
        <f t="shared" si="73"/>
        <v>OK</v>
      </c>
      <c r="Z438" s="231" t="e">
        <f t="shared" si="74"/>
        <v>#DIV/0!</v>
      </c>
      <c r="AG438" s="231" t="e">
        <f t="shared" si="75"/>
        <v>#DIV/0!</v>
      </c>
      <c r="AH438" s="230">
        <f t="shared" si="76"/>
        <v>0</v>
      </c>
      <c r="AP438" s="234" t="e">
        <f t="shared" si="77"/>
        <v>#DIV/0!</v>
      </c>
      <c r="AQ438" s="235"/>
      <c r="AR438" s="256" t="e">
        <f t="shared" si="78"/>
        <v>#DIV/0!</v>
      </c>
      <c r="AS438" s="235"/>
      <c r="AT438" s="235"/>
      <c r="AU438" s="256" t="e">
        <f t="shared" si="79"/>
        <v>#DIV/0!</v>
      </c>
      <c r="AV438" s="235"/>
      <c r="AW438" s="256" t="e">
        <f t="shared" si="80"/>
        <v>#DIV/0!</v>
      </c>
      <c r="AX438" s="235">
        <v>0</v>
      </c>
      <c r="AY438" s="235">
        <v>0</v>
      </c>
      <c r="AZ438" s="235">
        <v>0</v>
      </c>
      <c r="BA438" s="235">
        <v>0</v>
      </c>
      <c r="BB438" s="235">
        <v>0</v>
      </c>
      <c r="BC438" s="235">
        <v>0</v>
      </c>
      <c r="BD438" s="235">
        <v>0</v>
      </c>
      <c r="BE438" s="235">
        <v>0</v>
      </c>
      <c r="CP438" s="191"/>
      <c r="CR438" s="259"/>
      <c r="CT438" s="331"/>
    </row>
    <row r="439" spans="11:98" customFormat="1" ht="16">
      <c r="K439" s="216"/>
      <c r="T439" s="87"/>
      <c r="U439" s="227" t="str">
        <f t="shared" si="73"/>
        <v>OK</v>
      </c>
      <c r="Z439" s="231" t="e">
        <f t="shared" si="74"/>
        <v>#DIV/0!</v>
      </c>
      <c r="AG439" s="231" t="e">
        <f t="shared" si="75"/>
        <v>#DIV/0!</v>
      </c>
      <c r="AH439" s="230">
        <f t="shared" si="76"/>
        <v>0</v>
      </c>
      <c r="AP439" s="234" t="e">
        <f t="shared" si="77"/>
        <v>#DIV/0!</v>
      </c>
      <c r="AQ439" s="235"/>
      <c r="AR439" s="256" t="e">
        <f t="shared" si="78"/>
        <v>#DIV/0!</v>
      </c>
      <c r="AS439" s="235"/>
      <c r="AT439" s="235"/>
      <c r="AU439" s="256" t="e">
        <f t="shared" si="79"/>
        <v>#DIV/0!</v>
      </c>
      <c r="AV439" s="235"/>
      <c r="AW439" s="256" t="e">
        <f t="shared" si="80"/>
        <v>#DIV/0!</v>
      </c>
      <c r="AX439" s="235">
        <v>0</v>
      </c>
      <c r="AY439" s="235">
        <v>0</v>
      </c>
      <c r="AZ439" s="235">
        <v>0</v>
      </c>
      <c r="BA439" s="235">
        <v>0</v>
      </c>
      <c r="BB439" s="235">
        <v>0</v>
      </c>
      <c r="BC439" s="235">
        <v>0</v>
      </c>
      <c r="BD439" s="235">
        <v>0</v>
      </c>
      <c r="BE439" s="235">
        <v>0</v>
      </c>
      <c r="CP439" s="191"/>
      <c r="CR439" s="259"/>
      <c r="CT439" s="331"/>
    </row>
    <row r="440" spans="11:98" customFormat="1" ht="16">
      <c r="K440" s="216"/>
      <c r="T440" s="87"/>
      <c r="U440" s="227" t="str">
        <f t="shared" si="73"/>
        <v>OK</v>
      </c>
      <c r="Z440" s="231" t="e">
        <f t="shared" si="74"/>
        <v>#DIV/0!</v>
      </c>
      <c r="AG440" s="231" t="e">
        <f t="shared" si="75"/>
        <v>#DIV/0!</v>
      </c>
      <c r="AH440" s="230">
        <f t="shared" si="76"/>
        <v>0</v>
      </c>
      <c r="AP440" s="234" t="e">
        <f t="shared" si="77"/>
        <v>#DIV/0!</v>
      </c>
      <c r="AQ440" s="235"/>
      <c r="AR440" s="256" t="e">
        <f t="shared" si="78"/>
        <v>#DIV/0!</v>
      </c>
      <c r="AS440" s="235"/>
      <c r="AT440" s="235"/>
      <c r="AU440" s="256" t="e">
        <f t="shared" si="79"/>
        <v>#DIV/0!</v>
      </c>
      <c r="AV440" s="235"/>
      <c r="AW440" s="256" t="e">
        <f t="shared" si="80"/>
        <v>#DIV/0!</v>
      </c>
      <c r="AX440" s="235">
        <v>0</v>
      </c>
      <c r="AY440" s="235">
        <v>0</v>
      </c>
      <c r="AZ440" s="235">
        <v>0</v>
      </c>
      <c r="BA440" s="235">
        <v>0</v>
      </c>
      <c r="BB440" s="235">
        <v>0</v>
      </c>
      <c r="BC440" s="235">
        <v>0</v>
      </c>
      <c r="BD440" s="235">
        <v>0</v>
      </c>
      <c r="BE440" s="235">
        <v>0</v>
      </c>
      <c r="CP440" s="191"/>
      <c r="CR440" s="259"/>
      <c r="CT440" s="331"/>
    </row>
    <row r="441" spans="11:98" customFormat="1" ht="16">
      <c r="K441" s="216"/>
      <c r="T441" s="87"/>
      <c r="U441" s="227" t="str">
        <f t="shared" si="73"/>
        <v>OK</v>
      </c>
      <c r="Z441" s="231" t="e">
        <f t="shared" si="74"/>
        <v>#DIV/0!</v>
      </c>
      <c r="AG441" s="231" t="e">
        <f t="shared" si="75"/>
        <v>#DIV/0!</v>
      </c>
      <c r="AH441" s="230">
        <f t="shared" si="76"/>
        <v>0</v>
      </c>
      <c r="AP441" s="234" t="e">
        <f t="shared" si="77"/>
        <v>#DIV/0!</v>
      </c>
      <c r="AQ441" s="235"/>
      <c r="AR441" s="256" t="e">
        <f t="shared" si="78"/>
        <v>#DIV/0!</v>
      </c>
      <c r="AS441" s="235"/>
      <c r="AT441" s="235"/>
      <c r="AU441" s="256" t="e">
        <f t="shared" si="79"/>
        <v>#DIV/0!</v>
      </c>
      <c r="AV441" s="235"/>
      <c r="AW441" s="256" t="e">
        <f t="shared" si="80"/>
        <v>#DIV/0!</v>
      </c>
      <c r="AX441" s="235">
        <v>0</v>
      </c>
      <c r="AY441" s="235">
        <v>0</v>
      </c>
      <c r="AZ441" s="235">
        <v>0</v>
      </c>
      <c r="BA441" s="235">
        <v>0</v>
      </c>
      <c r="BB441" s="235">
        <v>0</v>
      </c>
      <c r="BC441" s="235">
        <v>0</v>
      </c>
      <c r="BD441" s="235">
        <v>0</v>
      </c>
      <c r="BE441" s="235">
        <v>0</v>
      </c>
      <c r="CP441" s="191"/>
      <c r="CR441" s="259"/>
      <c r="CT441" s="331"/>
    </row>
    <row r="442" spans="11:98" customFormat="1" ht="16">
      <c r="K442" s="216"/>
      <c r="T442" s="87"/>
      <c r="U442" s="227" t="str">
        <f t="shared" ref="U442:U505" si="81">IF(T442=AA442,"OK","ERR")</f>
        <v>OK</v>
      </c>
      <c r="Z442" s="231" t="e">
        <f t="shared" si="74"/>
        <v>#DIV/0!</v>
      </c>
      <c r="AG442" s="231" t="e">
        <f t="shared" si="75"/>
        <v>#DIV/0!</v>
      </c>
      <c r="AH442" s="230">
        <f t="shared" si="76"/>
        <v>0</v>
      </c>
      <c r="AP442" s="234" t="e">
        <f t="shared" si="77"/>
        <v>#DIV/0!</v>
      </c>
      <c r="AQ442" s="235"/>
      <c r="AR442" s="256" t="e">
        <f t="shared" si="78"/>
        <v>#DIV/0!</v>
      </c>
      <c r="AS442" s="235"/>
      <c r="AT442" s="235"/>
      <c r="AU442" s="256" t="e">
        <f t="shared" si="79"/>
        <v>#DIV/0!</v>
      </c>
      <c r="AV442" s="235"/>
      <c r="AW442" s="256" t="e">
        <f t="shared" si="80"/>
        <v>#DIV/0!</v>
      </c>
      <c r="AX442" s="235">
        <v>0</v>
      </c>
      <c r="AY442" s="235">
        <v>0</v>
      </c>
      <c r="AZ442" s="235">
        <v>0</v>
      </c>
      <c r="BA442" s="235">
        <v>0</v>
      </c>
      <c r="BB442" s="235">
        <v>0</v>
      </c>
      <c r="BC442" s="235">
        <v>0</v>
      </c>
      <c r="BD442" s="235">
        <v>0</v>
      </c>
      <c r="BE442" s="235">
        <v>0</v>
      </c>
      <c r="CP442" s="191"/>
      <c r="CR442" s="259"/>
      <c r="CT442" s="331"/>
    </row>
    <row r="443" spans="11:98" customFormat="1" ht="16">
      <c r="K443" s="216"/>
      <c r="T443" s="87"/>
      <c r="U443" s="227" t="str">
        <f t="shared" si="81"/>
        <v>OK</v>
      </c>
      <c r="Z443" s="231" t="e">
        <f t="shared" ref="Z443:Z500" si="82">Y443/V443</f>
        <v>#DIV/0!</v>
      </c>
      <c r="AG443" s="231" t="e">
        <f t="shared" ref="AG443:AG500" si="83">AF443/Y443</f>
        <v>#DIV/0!</v>
      </c>
      <c r="AH443" s="230">
        <f t="shared" ref="AH443:AH500" si="84">AB443+AD443+AF443</f>
        <v>0</v>
      </c>
      <c r="AP443" s="234" t="e">
        <f t="shared" si="77"/>
        <v>#DIV/0!</v>
      </c>
      <c r="AQ443" s="235"/>
      <c r="AR443" s="256" t="e">
        <f t="shared" si="78"/>
        <v>#DIV/0!</v>
      </c>
      <c r="AS443" s="235"/>
      <c r="AT443" s="235"/>
      <c r="AU443" s="256" t="e">
        <f t="shared" si="79"/>
        <v>#DIV/0!</v>
      </c>
      <c r="AV443" s="235"/>
      <c r="AW443" s="256" t="e">
        <f t="shared" si="80"/>
        <v>#DIV/0!</v>
      </c>
      <c r="AX443" s="235">
        <v>0</v>
      </c>
      <c r="AY443" s="235">
        <v>0</v>
      </c>
      <c r="AZ443" s="235">
        <v>0</v>
      </c>
      <c r="BA443" s="235">
        <v>0</v>
      </c>
      <c r="BB443" s="235">
        <v>0</v>
      </c>
      <c r="BC443" s="235">
        <v>0</v>
      </c>
      <c r="BD443" s="235">
        <v>0</v>
      </c>
      <c r="BE443" s="235">
        <v>0</v>
      </c>
      <c r="CP443" s="191"/>
      <c r="CR443" s="259"/>
      <c r="CT443" s="331"/>
    </row>
    <row r="444" spans="11:98" customFormat="1" ht="16">
      <c r="K444" s="216"/>
      <c r="T444" s="87"/>
      <c r="U444" s="227" t="str">
        <f t="shared" si="81"/>
        <v>OK</v>
      </c>
      <c r="Z444" s="231" t="e">
        <f t="shared" si="82"/>
        <v>#DIV/0!</v>
      </c>
      <c r="AG444" s="231" t="e">
        <f t="shared" si="83"/>
        <v>#DIV/0!</v>
      </c>
      <c r="AH444" s="230">
        <f t="shared" si="84"/>
        <v>0</v>
      </c>
      <c r="AP444" s="234" t="e">
        <f t="shared" si="77"/>
        <v>#DIV/0!</v>
      </c>
      <c r="AQ444" s="235"/>
      <c r="AR444" s="256" t="e">
        <f t="shared" si="78"/>
        <v>#DIV/0!</v>
      </c>
      <c r="AS444" s="235"/>
      <c r="AT444" s="235"/>
      <c r="AU444" s="256" t="e">
        <f t="shared" si="79"/>
        <v>#DIV/0!</v>
      </c>
      <c r="AV444" s="235"/>
      <c r="AW444" s="256" t="e">
        <f t="shared" si="80"/>
        <v>#DIV/0!</v>
      </c>
      <c r="AX444" s="235">
        <v>0</v>
      </c>
      <c r="AY444" s="235">
        <v>0</v>
      </c>
      <c r="AZ444" s="235">
        <v>0</v>
      </c>
      <c r="BA444" s="235">
        <v>0</v>
      </c>
      <c r="BB444" s="235">
        <v>0</v>
      </c>
      <c r="BC444" s="235">
        <v>0</v>
      </c>
      <c r="BD444" s="235">
        <v>0</v>
      </c>
      <c r="BE444" s="235">
        <v>0</v>
      </c>
      <c r="CP444" s="191"/>
      <c r="CR444" s="259"/>
      <c r="CT444" s="331"/>
    </row>
    <row r="445" spans="11:98" customFormat="1" ht="16">
      <c r="K445" s="216"/>
      <c r="T445" s="87"/>
      <c r="U445" s="227" t="str">
        <f t="shared" si="81"/>
        <v>OK</v>
      </c>
      <c r="Z445" s="231" t="e">
        <f t="shared" si="82"/>
        <v>#DIV/0!</v>
      </c>
      <c r="AG445" s="231" t="e">
        <f t="shared" si="83"/>
        <v>#DIV/0!</v>
      </c>
      <c r="AH445" s="230">
        <f t="shared" si="84"/>
        <v>0</v>
      </c>
      <c r="AP445" s="234" t="e">
        <f t="shared" si="77"/>
        <v>#DIV/0!</v>
      </c>
      <c r="AQ445" s="235"/>
      <c r="AR445" s="256" t="e">
        <f t="shared" si="78"/>
        <v>#DIV/0!</v>
      </c>
      <c r="AS445" s="235"/>
      <c r="AT445" s="235"/>
      <c r="AU445" s="256" t="e">
        <f t="shared" si="79"/>
        <v>#DIV/0!</v>
      </c>
      <c r="AV445" s="235"/>
      <c r="AW445" s="256" t="e">
        <f t="shared" si="80"/>
        <v>#DIV/0!</v>
      </c>
      <c r="AX445" s="235">
        <v>0</v>
      </c>
      <c r="AY445" s="235">
        <v>0</v>
      </c>
      <c r="AZ445" s="235">
        <v>0</v>
      </c>
      <c r="BA445" s="235">
        <v>0</v>
      </c>
      <c r="BB445" s="235">
        <v>0</v>
      </c>
      <c r="BC445" s="235">
        <v>0</v>
      </c>
      <c r="BD445" s="235">
        <v>0</v>
      </c>
      <c r="BE445" s="235">
        <v>0</v>
      </c>
      <c r="CP445" s="191"/>
      <c r="CR445" s="259"/>
      <c r="CT445" s="331"/>
    </row>
    <row r="446" spans="11:98" customFormat="1" ht="16">
      <c r="K446" s="216"/>
      <c r="T446" s="87"/>
      <c r="U446" s="227" t="str">
        <f t="shared" si="81"/>
        <v>OK</v>
      </c>
      <c r="Z446" s="231" t="e">
        <f t="shared" si="82"/>
        <v>#DIV/0!</v>
      </c>
      <c r="AG446" s="231" t="e">
        <f t="shared" si="83"/>
        <v>#DIV/0!</v>
      </c>
      <c r="AH446" s="230">
        <f t="shared" si="84"/>
        <v>0</v>
      </c>
      <c r="AP446" s="234" t="e">
        <f t="shared" si="77"/>
        <v>#DIV/0!</v>
      </c>
      <c r="AQ446" s="235"/>
      <c r="AR446" s="256" t="e">
        <f t="shared" si="78"/>
        <v>#DIV/0!</v>
      </c>
      <c r="AS446" s="235"/>
      <c r="AT446" s="235"/>
      <c r="AU446" s="256" t="e">
        <f t="shared" si="79"/>
        <v>#DIV/0!</v>
      </c>
      <c r="AV446" s="235"/>
      <c r="AW446" s="256" t="e">
        <f t="shared" si="80"/>
        <v>#DIV/0!</v>
      </c>
      <c r="AX446" s="235">
        <v>0</v>
      </c>
      <c r="AY446" s="235">
        <v>0</v>
      </c>
      <c r="AZ446" s="235">
        <v>0</v>
      </c>
      <c r="BA446" s="235">
        <v>0</v>
      </c>
      <c r="BB446" s="235">
        <v>0</v>
      </c>
      <c r="BC446" s="235">
        <v>0</v>
      </c>
      <c r="BD446" s="235">
        <v>0</v>
      </c>
      <c r="BE446" s="235">
        <v>0</v>
      </c>
      <c r="CP446" s="191"/>
      <c r="CR446" s="259"/>
      <c r="CT446" s="331"/>
    </row>
    <row r="447" spans="11:98" customFormat="1" ht="16">
      <c r="K447" s="216"/>
      <c r="T447" s="87"/>
      <c r="U447" s="227" t="str">
        <f t="shared" si="81"/>
        <v>OK</v>
      </c>
      <c r="Z447" s="231" t="e">
        <f t="shared" si="82"/>
        <v>#DIV/0!</v>
      </c>
      <c r="AG447" s="231" t="e">
        <f t="shared" si="83"/>
        <v>#DIV/0!</v>
      </c>
      <c r="AH447" s="230">
        <f t="shared" si="84"/>
        <v>0</v>
      </c>
      <c r="AP447" s="234" t="e">
        <f t="shared" si="77"/>
        <v>#DIV/0!</v>
      </c>
      <c r="AQ447" s="235"/>
      <c r="AR447" s="256" t="e">
        <f t="shared" si="78"/>
        <v>#DIV/0!</v>
      </c>
      <c r="AS447" s="235"/>
      <c r="AT447" s="235"/>
      <c r="AU447" s="256" t="e">
        <f t="shared" si="79"/>
        <v>#DIV/0!</v>
      </c>
      <c r="AV447" s="235"/>
      <c r="AW447" s="256" t="e">
        <f t="shared" si="80"/>
        <v>#DIV/0!</v>
      </c>
      <c r="AX447" s="235">
        <v>0</v>
      </c>
      <c r="AY447" s="235">
        <v>0</v>
      </c>
      <c r="AZ447" s="235">
        <v>0</v>
      </c>
      <c r="BA447" s="235">
        <v>0</v>
      </c>
      <c r="BB447" s="235">
        <v>0</v>
      </c>
      <c r="BC447" s="235">
        <v>0</v>
      </c>
      <c r="BD447" s="235">
        <v>0</v>
      </c>
      <c r="BE447" s="235">
        <v>0</v>
      </c>
      <c r="CP447" s="191"/>
      <c r="CR447" s="259"/>
      <c r="CT447" s="331"/>
    </row>
    <row r="448" spans="11:98" customFormat="1" ht="16">
      <c r="K448" s="216"/>
      <c r="T448" s="87"/>
      <c r="U448" s="227" t="str">
        <f t="shared" si="81"/>
        <v>OK</v>
      </c>
      <c r="Z448" s="231" t="e">
        <f t="shared" si="82"/>
        <v>#DIV/0!</v>
      </c>
      <c r="AG448" s="231" t="e">
        <f t="shared" si="83"/>
        <v>#DIV/0!</v>
      </c>
      <c r="AH448" s="230">
        <f t="shared" si="84"/>
        <v>0</v>
      </c>
      <c r="AP448" s="234" t="e">
        <f t="shared" si="77"/>
        <v>#DIV/0!</v>
      </c>
      <c r="AQ448" s="235"/>
      <c r="AR448" s="256" t="e">
        <f t="shared" si="78"/>
        <v>#DIV/0!</v>
      </c>
      <c r="AS448" s="235"/>
      <c r="AT448" s="235"/>
      <c r="AU448" s="256" t="e">
        <f t="shared" si="79"/>
        <v>#DIV/0!</v>
      </c>
      <c r="AV448" s="235"/>
      <c r="AW448" s="256" t="e">
        <f t="shared" si="80"/>
        <v>#DIV/0!</v>
      </c>
      <c r="AX448" s="235">
        <v>0</v>
      </c>
      <c r="AY448" s="235">
        <v>0</v>
      </c>
      <c r="AZ448" s="235">
        <v>0</v>
      </c>
      <c r="BA448" s="235">
        <v>0</v>
      </c>
      <c r="BB448" s="235">
        <v>0</v>
      </c>
      <c r="BC448" s="235">
        <v>0</v>
      </c>
      <c r="BD448" s="235">
        <v>0</v>
      </c>
      <c r="BE448" s="235">
        <v>0</v>
      </c>
      <c r="CP448" s="191"/>
      <c r="CR448" s="259"/>
      <c r="CT448" s="331"/>
    </row>
    <row r="449" spans="11:98" customFormat="1" ht="16">
      <c r="K449" s="216"/>
      <c r="T449" s="87"/>
      <c r="U449" s="227" t="str">
        <f t="shared" si="81"/>
        <v>OK</v>
      </c>
      <c r="Z449" s="231" t="e">
        <f t="shared" si="82"/>
        <v>#DIV/0!</v>
      </c>
      <c r="AG449" s="231" t="e">
        <f t="shared" si="83"/>
        <v>#DIV/0!</v>
      </c>
      <c r="AH449" s="230">
        <f t="shared" si="84"/>
        <v>0</v>
      </c>
      <c r="AP449" s="234" t="e">
        <f t="shared" si="77"/>
        <v>#DIV/0!</v>
      </c>
      <c r="AQ449" s="235"/>
      <c r="AR449" s="256" t="e">
        <f t="shared" si="78"/>
        <v>#DIV/0!</v>
      </c>
      <c r="AS449" s="235"/>
      <c r="AT449" s="235"/>
      <c r="AU449" s="256" t="e">
        <f t="shared" si="79"/>
        <v>#DIV/0!</v>
      </c>
      <c r="AV449" s="235"/>
      <c r="AW449" s="256" t="e">
        <f t="shared" si="80"/>
        <v>#DIV/0!</v>
      </c>
      <c r="AX449" s="235">
        <v>0</v>
      </c>
      <c r="AY449" s="235">
        <v>0</v>
      </c>
      <c r="AZ449" s="235">
        <v>0</v>
      </c>
      <c r="BA449" s="235">
        <v>0</v>
      </c>
      <c r="BB449" s="235">
        <v>0</v>
      </c>
      <c r="BC449" s="235">
        <v>0</v>
      </c>
      <c r="BD449" s="235">
        <v>0</v>
      </c>
      <c r="BE449" s="235">
        <v>0</v>
      </c>
      <c r="CP449" s="191"/>
      <c r="CR449" s="259"/>
      <c r="CT449" s="331"/>
    </row>
    <row r="450" spans="11:98" customFormat="1" ht="16">
      <c r="K450" s="216"/>
      <c r="T450" s="87"/>
      <c r="U450" s="227" t="str">
        <f t="shared" si="81"/>
        <v>OK</v>
      </c>
      <c r="Z450" s="231" t="e">
        <f t="shared" si="82"/>
        <v>#DIV/0!</v>
      </c>
      <c r="AG450" s="231" t="e">
        <f t="shared" si="83"/>
        <v>#DIV/0!</v>
      </c>
      <c r="AH450" s="230">
        <f t="shared" si="84"/>
        <v>0</v>
      </c>
      <c r="AP450" s="234" t="e">
        <f t="shared" si="77"/>
        <v>#DIV/0!</v>
      </c>
      <c r="AQ450" s="235"/>
      <c r="AR450" s="256" t="e">
        <f t="shared" si="78"/>
        <v>#DIV/0!</v>
      </c>
      <c r="AS450" s="235"/>
      <c r="AT450" s="235"/>
      <c r="AU450" s="256" t="e">
        <f t="shared" si="79"/>
        <v>#DIV/0!</v>
      </c>
      <c r="AV450" s="235"/>
      <c r="AW450" s="256" t="e">
        <f t="shared" si="80"/>
        <v>#DIV/0!</v>
      </c>
      <c r="AX450" s="235">
        <v>0</v>
      </c>
      <c r="AY450" s="235">
        <v>0</v>
      </c>
      <c r="AZ450" s="235">
        <v>0</v>
      </c>
      <c r="BA450" s="235">
        <v>0</v>
      </c>
      <c r="BB450" s="235">
        <v>0</v>
      </c>
      <c r="BC450" s="235">
        <v>0</v>
      </c>
      <c r="BD450" s="235">
        <v>0</v>
      </c>
      <c r="BE450" s="235">
        <v>0</v>
      </c>
      <c r="CP450" s="191"/>
      <c r="CR450" s="259"/>
      <c r="CT450" s="331"/>
    </row>
    <row r="451" spans="11:98" customFormat="1" ht="16">
      <c r="K451" s="216"/>
      <c r="T451" s="87"/>
      <c r="U451" s="227" t="str">
        <f t="shared" si="81"/>
        <v>OK</v>
      </c>
      <c r="Z451" s="231" t="e">
        <f t="shared" si="82"/>
        <v>#DIV/0!</v>
      </c>
      <c r="AG451" s="231" t="e">
        <f t="shared" si="83"/>
        <v>#DIV/0!</v>
      </c>
      <c r="AH451" s="230">
        <f t="shared" si="84"/>
        <v>0</v>
      </c>
      <c r="AP451" s="234" t="e">
        <f t="shared" si="77"/>
        <v>#DIV/0!</v>
      </c>
      <c r="AQ451" s="235"/>
      <c r="AR451" s="256" t="e">
        <f t="shared" si="78"/>
        <v>#DIV/0!</v>
      </c>
      <c r="AS451" s="235"/>
      <c r="AT451" s="235"/>
      <c r="AU451" s="256" t="e">
        <f t="shared" si="79"/>
        <v>#DIV/0!</v>
      </c>
      <c r="AV451" s="235"/>
      <c r="AW451" s="256" t="e">
        <f t="shared" si="80"/>
        <v>#DIV/0!</v>
      </c>
      <c r="AX451" s="235">
        <v>0</v>
      </c>
      <c r="AY451" s="235">
        <v>0</v>
      </c>
      <c r="AZ451" s="235">
        <v>0</v>
      </c>
      <c r="BA451" s="235">
        <v>0</v>
      </c>
      <c r="BB451" s="235">
        <v>0</v>
      </c>
      <c r="BC451" s="235">
        <v>0</v>
      </c>
      <c r="BD451" s="235">
        <v>0</v>
      </c>
      <c r="BE451" s="235">
        <v>0</v>
      </c>
      <c r="CP451" s="191"/>
      <c r="CR451" s="259"/>
      <c r="CT451" s="331"/>
    </row>
    <row r="452" spans="11:98" customFormat="1" ht="16">
      <c r="K452" s="216"/>
      <c r="T452" s="87"/>
      <c r="U452" s="227" t="str">
        <f t="shared" si="81"/>
        <v>OK</v>
      </c>
      <c r="Z452" s="231" t="e">
        <f t="shared" si="82"/>
        <v>#DIV/0!</v>
      </c>
      <c r="AG452" s="231" t="e">
        <f t="shared" si="83"/>
        <v>#DIV/0!</v>
      </c>
      <c r="AH452" s="230">
        <f t="shared" si="84"/>
        <v>0</v>
      </c>
      <c r="AP452" s="234" t="e">
        <f t="shared" si="77"/>
        <v>#DIV/0!</v>
      </c>
      <c r="AQ452" s="235"/>
      <c r="AR452" s="256" t="e">
        <f t="shared" si="78"/>
        <v>#DIV/0!</v>
      </c>
      <c r="AS452" s="235"/>
      <c r="AT452" s="235"/>
      <c r="AU452" s="256" t="e">
        <f t="shared" si="79"/>
        <v>#DIV/0!</v>
      </c>
      <c r="AV452" s="235"/>
      <c r="AW452" s="256" t="e">
        <f t="shared" si="80"/>
        <v>#DIV/0!</v>
      </c>
      <c r="AX452" s="235">
        <v>0</v>
      </c>
      <c r="AY452" s="235">
        <v>0</v>
      </c>
      <c r="AZ452" s="235">
        <v>0</v>
      </c>
      <c r="BA452" s="235">
        <v>0</v>
      </c>
      <c r="BB452" s="235">
        <v>0</v>
      </c>
      <c r="BC452" s="235">
        <v>0</v>
      </c>
      <c r="BD452" s="235">
        <v>0</v>
      </c>
      <c r="BE452" s="235">
        <v>0</v>
      </c>
      <c r="CP452" s="191"/>
      <c r="CR452" s="259"/>
      <c r="CT452" s="331"/>
    </row>
    <row r="453" spans="11:98" customFormat="1" ht="16">
      <c r="K453" s="216"/>
      <c r="T453" s="87"/>
      <c r="U453" s="227" t="str">
        <f t="shared" si="81"/>
        <v>OK</v>
      </c>
      <c r="Z453" s="231" t="e">
        <f t="shared" si="82"/>
        <v>#DIV/0!</v>
      </c>
      <c r="AG453" s="231" t="e">
        <f t="shared" si="83"/>
        <v>#DIV/0!</v>
      </c>
      <c r="AH453" s="230">
        <f t="shared" si="84"/>
        <v>0</v>
      </c>
      <c r="AP453" s="234" t="e">
        <f t="shared" si="77"/>
        <v>#DIV/0!</v>
      </c>
      <c r="AQ453" s="235"/>
      <c r="AR453" s="256" t="e">
        <f t="shared" si="78"/>
        <v>#DIV/0!</v>
      </c>
      <c r="AS453" s="235"/>
      <c r="AT453" s="235"/>
      <c r="AU453" s="256" t="e">
        <f t="shared" si="79"/>
        <v>#DIV/0!</v>
      </c>
      <c r="AV453" s="235"/>
      <c r="AW453" s="256" t="e">
        <f t="shared" si="80"/>
        <v>#DIV/0!</v>
      </c>
      <c r="AX453" s="235">
        <v>0</v>
      </c>
      <c r="AY453" s="235">
        <v>0</v>
      </c>
      <c r="AZ453" s="235">
        <v>0</v>
      </c>
      <c r="BA453" s="235">
        <v>0</v>
      </c>
      <c r="BB453" s="235">
        <v>0</v>
      </c>
      <c r="BC453" s="235">
        <v>0</v>
      </c>
      <c r="BD453" s="235">
        <v>0</v>
      </c>
      <c r="BE453" s="235">
        <v>0</v>
      </c>
      <c r="CP453" s="191"/>
      <c r="CR453" s="259"/>
      <c r="CT453" s="331"/>
    </row>
    <row r="454" spans="11:98" customFormat="1" ht="16">
      <c r="K454" s="216"/>
      <c r="T454" s="87"/>
      <c r="U454" s="227" t="str">
        <f t="shared" si="81"/>
        <v>OK</v>
      </c>
      <c r="Z454" s="231" t="e">
        <f t="shared" si="82"/>
        <v>#DIV/0!</v>
      </c>
      <c r="AG454" s="231" t="e">
        <f t="shared" si="83"/>
        <v>#DIV/0!</v>
      </c>
      <c r="AH454" s="230">
        <f t="shared" si="84"/>
        <v>0</v>
      </c>
      <c r="AP454" s="234" t="e">
        <f t="shared" si="77"/>
        <v>#DIV/0!</v>
      </c>
      <c r="AQ454" s="235"/>
      <c r="AR454" s="256" t="e">
        <f t="shared" si="78"/>
        <v>#DIV/0!</v>
      </c>
      <c r="AS454" s="235"/>
      <c r="AT454" s="235"/>
      <c r="AU454" s="256" t="e">
        <f t="shared" si="79"/>
        <v>#DIV/0!</v>
      </c>
      <c r="AV454" s="235"/>
      <c r="AW454" s="256" t="e">
        <f t="shared" si="80"/>
        <v>#DIV/0!</v>
      </c>
      <c r="AX454" s="235">
        <v>0</v>
      </c>
      <c r="AY454" s="235">
        <v>0</v>
      </c>
      <c r="AZ454" s="235">
        <v>0</v>
      </c>
      <c r="BA454" s="235">
        <v>0</v>
      </c>
      <c r="BB454" s="235">
        <v>0</v>
      </c>
      <c r="BC454" s="235">
        <v>0</v>
      </c>
      <c r="BD454" s="235">
        <v>0</v>
      </c>
      <c r="BE454" s="235">
        <v>0</v>
      </c>
      <c r="CP454" s="191"/>
      <c r="CR454" s="259"/>
      <c r="CT454" s="331"/>
    </row>
    <row r="455" spans="11:98" customFormat="1" ht="16">
      <c r="K455" s="216"/>
      <c r="T455" s="87"/>
      <c r="U455" s="227" t="str">
        <f t="shared" si="81"/>
        <v>OK</v>
      </c>
      <c r="Z455" s="231" t="e">
        <f t="shared" si="82"/>
        <v>#DIV/0!</v>
      </c>
      <c r="AG455" s="231" t="e">
        <f t="shared" si="83"/>
        <v>#DIV/0!</v>
      </c>
      <c r="AH455" s="230">
        <f t="shared" si="84"/>
        <v>0</v>
      </c>
      <c r="AP455" s="234" t="e">
        <f t="shared" si="77"/>
        <v>#DIV/0!</v>
      </c>
      <c r="AQ455" s="235"/>
      <c r="AR455" s="256" t="e">
        <f t="shared" si="78"/>
        <v>#DIV/0!</v>
      </c>
      <c r="AS455" s="235"/>
      <c r="AT455" s="235"/>
      <c r="AU455" s="256" t="e">
        <f t="shared" si="79"/>
        <v>#DIV/0!</v>
      </c>
      <c r="AV455" s="235"/>
      <c r="AW455" s="256" t="e">
        <f t="shared" si="80"/>
        <v>#DIV/0!</v>
      </c>
      <c r="AX455" s="235">
        <v>0</v>
      </c>
      <c r="AY455" s="235">
        <v>0</v>
      </c>
      <c r="AZ455" s="235">
        <v>0</v>
      </c>
      <c r="BA455" s="235">
        <v>0</v>
      </c>
      <c r="BB455" s="235">
        <v>0</v>
      </c>
      <c r="BC455" s="235">
        <v>0</v>
      </c>
      <c r="BD455" s="235">
        <v>0</v>
      </c>
      <c r="BE455" s="235">
        <v>0</v>
      </c>
      <c r="CP455" s="191"/>
      <c r="CR455" s="259"/>
      <c r="CT455" s="331"/>
    </row>
    <row r="456" spans="11:98" customFormat="1" ht="16">
      <c r="K456" s="216"/>
      <c r="T456" s="87"/>
      <c r="U456" s="227" t="str">
        <f t="shared" si="81"/>
        <v>OK</v>
      </c>
      <c r="Z456" s="231" t="e">
        <f t="shared" si="82"/>
        <v>#DIV/0!</v>
      </c>
      <c r="AG456" s="231" t="e">
        <f t="shared" si="83"/>
        <v>#DIV/0!</v>
      </c>
      <c r="AH456" s="230">
        <f t="shared" si="84"/>
        <v>0</v>
      </c>
      <c r="AP456" s="234" t="e">
        <f t="shared" si="77"/>
        <v>#DIV/0!</v>
      </c>
      <c r="AQ456" s="235"/>
      <c r="AR456" s="256" t="e">
        <f t="shared" si="78"/>
        <v>#DIV/0!</v>
      </c>
      <c r="AS456" s="235"/>
      <c r="AT456" s="235"/>
      <c r="AU456" s="256" t="e">
        <f t="shared" si="79"/>
        <v>#DIV/0!</v>
      </c>
      <c r="AV456" s="235"/>
      <c r="AW456" s="256" t="e">
        <f t="shared" si="80"/>
        <v>#DIV/0!</v>
      </c>
      <c r="AX456" s="235">
        <v>0</v>
      </c>
      <c r="AY456" s="235">
        <v>0</v>
      </c>
      <c r="AZ456" s="235">
        <v>0</v>
      </c>
      <c r="BA456" s="235">
        <v>0</v>
      </c>
      <c r="BB456" s="235">
        <v>0</v>
      </c>
      <c r="BC456" s="235">
        <v>0</v>
      </c>
      <c r="BD456" s="235">
        <v>0</v>
      </c>
      <c r="BE456" s="235">
        <v>0</v>
      </c>
      <c r="CP456" s="191"/>
      <c r="CR456" s="259"/>
      <c r="CT456" s="331"/>
    </row>
    <row r="457" spans="11:98" customFormat="1" ht="16">
      <c r="K457" s="216"/>
      <c r="T457" s="87"/>
      <c r="U457" s="227" t="str">
        <f t="shared" si="81"/>
        <v>OK</v>
      </c>
      <c r="Z457" s="231" t="e">
        <f t="shared" si="82"/>
        <v>#DIV/0!</v>
      </c>
      <c r="AG457" s="231" t="e">
        <f t="shared" si="83"/>
        <v>#DIV/0!</v>
      </c>
      <c r="AH457" s="230">
        <f t="shared" si="84"/>
        <v>0</v>
      </c>
      <c r="AP457" s="234" t="e">
        <f t="shared" si="77"/>
        <v>#DIV/0!</v>
      </c>
      <c r="AQ457" s="235"/>
      <c r="AR457" s="256" t="e">
        <f t="shared" si="78"/>
        <v>#DIV/0!</v>
      </c>
      <c r="AS457" s="235"/>
      <c r="AT457" s="235"/>
      <c r="AU457" s="256" t="e">
        <f t="shared" si="79"/>
        <v>#DIV/0!</v>
      </c>
      <c r="AV457" s="235"/>
      <c r="AW457" s="256" t="e">
        <f t="shared" si="80"/>
        <v>#DIV/0!</v>
      </c>
      <c r="AX457" s="235">
        <v>0</v>
      </c>
      <c r="AY457" s="235">
        <v>0</v>
      </c>
      <c r="AZ457" s="235">
        <v>0</v>
      </c>
      <c r="BA457" s="235">
        <v>0</v>
      </c>
      <c r="BB457" s="235">
        <v>0</v>
      </c>
      <c r="BC457" s="235">
        <v>0</v>
      </c>
      <c r="BD457" s="235">
        <v>0</v>
      </c>
      <c r="BE457" s="235">
        <v>0</v>
      </c>
      <c r="CP457" s="191"/>
      <c r="CR457" s="259"/>
      <c r="CT457" s="331"/>
    </row>
    <row r="458" spans="11:98" customFormat="1" ht="16">
      <c r="K458" s="216"/>
      <c r="T458" s="87"/>
      <c r="U458" s="227" t="str">
        <f t="shared" si="81"/>
        <v>OK</v>
      </c>
      <c r="Z458" s="231" t="e">
        <f t="shared" si="82"/>
        <v>#DIV/0!</v>
      </c>
      <c r="AG458" s="231" t="e">
        <f t="shared" si="83"/>
        <v>#DIV/0!</v>
      </c>
      <c r="AH458" s="230">
        <f t="shared" si="84"/>
        <v>0</v>
      </c>
      <c r="AP458" s="234" t="e">
        <f t="shared" si="77"/>
        <v>#DIV/0!</v>
      </c>
      <c r="AQ458" s="235"/>
      <c r="AR458" s="256" t="e">
        <f t="shared" si="78"/>
        <v>#DIV/0!</v>
      </c>
      <c r="AS458" s="235"/>
      <c r="AT458" s="235"/>
      <c r="AU458" s="256" t="e">
        <f t="shared" si="79"/>
        <v>#DIV/0!</v>
      </c>
      <c r="AV458" s="235"/>
      <c r="AW458" s="256" t="e">
        <f t="shared" si="80"/>
        <v>#DIV/0!</v>
      </c>
      <c r="AX458" s="235">
        <v>0</v>
      </c>
      <c r="AY458" s="235">
        <v>0</v>
      </c>
      <c r="AZ458" s="235">
        <v>0</v>
      </c>
      <c r="BA458" s="235">
        <v>0</v>
      </c>
      <c r="BB458" s="235">
        <v>0</v>
      </c>
      <c r="BC458" s="235">
        <v>0</v>
      </c>
      <c r="BD458" s="235">
        <v>0</v>
      </c>
      <c r="BE458" s="235">
        <v>0</v>
      </c>
      <c r="CP458" s="191"/>
      <c r="CR458" s="259"/>
      <c r="CT458" s="331"/>
    </row>
    <row r="459" spans="11:98" customFormat="1" ht="16">
      <c r="K459" s="216"/>
      <c r="T459" s="87"/>
      <c r="U459" s="227" t="str">
        <f t="shared" si="81"/>
        <v>OK</v>
      </c>
      <c r="Z459" s="231" t="e">
        <f t="shared" si="82"/>
        <v>#DIV/0!</v>
      </c>
      <c r="AG459" s="231" t="e">
        <f t="shared" si="83"/>
        <v>#DIV/0!</v>
      </c>
      <c r="AH459" s="230">
        <f t="shared" si="84"/>
        <v>0</v>
      </c>
      <c r="AP459" s="234" t="e">
        <f t="shared" si="77"/>
        <v>#DIV/0!</v>
      </c>
      <c r="AQ459" s="235"/>
      <c r="AR459" s="256" t="e">
        <f t="shared" si="78"/>
        <v>#DIV/0!</v>
      </c>
      <c r="AS459" s="235"/>
      <c r="AT459" s="235"/>
      <c r="AU459" s="256" t="e">
        <f t="shared" si="79"/>
        <v>#DIV/0!</v>
      </c>
      <c r="AV459" s="235"/>
      <c r="AW459" s="256" t="e">
        <f t="shared" si="80"/>
        <v>#DIV/0!</v>
      </c>
      <c r="AX459" s="235">
        <v>0</v>
      </c>
      <c r="AY459" s="235">
        <v>0</v>
      </c>
      <c r="AZ459" s="235">
        <v>0</v>
      </c>
      <c r="BA459" s="235">
        <v>0</v>
      </c>
      <c r="BB459" s="235">
        <v>0</v>
      </c>
      <c r="BC459" s="235">
        <v>0</v>
      </c>
      <c r="BD459" s="235">
        <v>0</v>
      </c>
      <c r="BE459" s="235">
        <v>0</v>
      </c>
      <c r="CP459" s="191"/>
      <c r="CR459" s="259"/>
      <c r="CT459" s="331"/>
    </row>
    <row r="460" spans="11:98" customFormat="1" ht="16">
      <c r="K460" s="216"/>
      <c r="T460" s="87"/>
      <c r="U460" s="227" t="str">
        <f t="shared" si="81"/>
        <v>OK</v>
      </c>
      <c r="Z460" s="231" t="e">
        <f t="shared" si="82"/>
        <v>#DIV/0!</v>
      </c>
      <c r="AG460" s="231" t="e">
        <f t="shared" si="83"/>
        <v>#DIV/0!</v>
      </c>
      <c r="AH460" s="230">
        <f t="shared" si="84"/>
        <v>0</v>
      </c>
      <c r="AP460" s="234" t="e">
        <f t="shared" si="77"/>
        <v>#DIV/0!</v>
      </c>
      <c r="AQ460" s="235"/>
      <c r="AR460" s="256" t="e">
        <f t="shared" si="78"/>
        <v>#DIV/0!</v>
      </c>
      <c r="AS460" s="235"/>
      <c r="AT460" s="235"/>
      <c r="AU460" s="256" t="e">
        <f t="shared" si="79"/>
        <v>#DIV/0!</v>
      </c>
      <c r="AV460" s="235"/>
      <c r="AW460" s="256" t="e">
        <f t="shared" si="80"/>
        <v>#DIV/0!</v>
      </c>
      <c r="AX460" s="235">
        <v>0</v>
      </c>
      <c r="AY460" s="235">
        <v>0</v>
      </c>
      <c r="AZ460" s="235">
        <v>0</v>
      </c>
      <c r="BA460" s="235">
        <v>0</v>
      </c>
      <c r="BB460" s="235">
        <v>0</v>
      </c>
      <c r="BC460" s="235">
        <v>0</v>
      </c>
      <c r="BD460" s="235">
        <v>0</v>
      </c>
      <c r="BE460" s="235">
        <v>0</v>
      </c>
      <c r="CP460" s="191"/>
      <c r="CR460" s="259"/>
      <c r="CT460" s="331"/>
    </row>
    <row r="461" spans="11:98" customFormat="1" ht="16">
      <c r="K461" s="216"/>
      <c r="T461" s="87"/>
      <c r="U461" s="227" t="str">
        <f t="shared" si="81"/>
        <v>OK</v>
      </c>
      <c r="Z461" s="231" t="e">
        <f t="shared" si="82"/>
        <v>#DIV/0!</v>
      </c>
      <c r="AG461" s="231" t="e">
        <f t="shared" si="83"/>
        <v>#DIV/0!</v>
      </c>
      <c r="AH461" s="230">
        <f t="shared" si="84"/>
        <v>0</v>
      </c>
      <c r="AP461" s="234" t="e">
        <f t="shared" si="77"/>
        <v>#DIV/0!</v>
      </c>
      <c r="AQ461" s="235"/>
      <c r="AR461" s="256" t="e">
        <f t="shared" si="78"/>
        <v>#DIV/0!</v>
      </c>
      <c r="AS461" s="235"/>
      <c r="AT461" s="235"/>
      <c r="AU461" s="256" t="e">
        <f t="shared" si="79"/>
        <v>#DIV/0!</v>
      </c>
      <c r="AV461" s="235"/>
      <c r="AW461" s="256" t="e">
        <f t="shared" si="80"/>
        <v>#DIV/0!</v>
      </c>
      <c r="AX461" s="235">
        <v>0</v>
      </c>
      <c r="AY461" s="235">
        <v>0</v>
      </c>
      <c r="AZ461" s="235">
        <v>0</v>
      </c>
      <c r="BA461" s="235">
        <v>0</v>
      </c>
      <c r="BB461" s="235">
        <v>0</v>
      </c>
      <c r="BC461" s="235">
        <v>0</v>
      </c>
      <c r="BD461" s="235">
        <v>0</v>
      </c>
      <c r="BE461" s="235">
        <v>0</v>
      </c>
      <c r="CP461" s="191"/>
      <c r="CR461" s="259"/>
      <c r="CT461" s="331"/>
    </row>
    <row r="462" spans="11:98" customFormat="1" ht="16">
      <c r="K462" s="216"/>
      <c r="T462" s="87"/>
      <c r="U462" s="227" t="str">
        <f t="shared" si="81"/>
        <v>OK</v>
      </c>
      <c r="Z462" s="231" t="e">
        <f t="shared" si="82"/>
        <v>#DIV/0!</v>
      </c>
      <c r="AG462" s="231" t="e">
        <f t="shared" si="83"/>
        <v>#DIV/0!</v>
      </c>
      <c r="AH462" s="230">
        <f t="shared" si="84"/>
        <v>0</v>
      </c>
      <c r="AP462" s="234" t="e">
        <f t="shared" si="77"/>
        <v>#DIV/0!</v>
      </c>
      <c r="AQ462" s="235"/>
      <c r="AR462" s="256" t="e">
        <f t="shared" si="78"/>
        <v>#DIV/0!</v>
      </c>
      <c r="AS462" s="235"/>
      <c r="AT462" s="235"/>
      <c r="AU462" s="256" t="e">
        <f t="shared" si="79"/>
        <v>#DIV/0!</v>
      </c>
      <c r="AV462" s="235"/>
      <c r="AW462" s="256" t="e">
        <f t="shared" si="80"/>
        <v>#DIV/0!</v>
      </c>
      <c r="AX462" s="235">
        <v>0</v>
      </c>
      <c r="AY462" s="235">
        <v>0</v>
      </c>
      <c r="AZ462" s="235">
        <v>0</v>
      </c>
      <c r="BA462" s="235">
        <v>0</v>
      </c>
      <c r="BB462" s="235">
        <v>0</v>
      </c>
      <c r="BC462" s="235">
        <v>0</v>
      </c>
      <c r="BD462" s="235">
        <v>0</v>
      </c>
      <c r="BE462" s="235">
        <v>0</v>
      </c>
      <c r="CP462" s="191"/>
      <c r="CR462" s="259"/>
      <c r="CT462" s="331"/>
    </row>
    <row r="463" spans="11:98" customFormat="1" ht="16">
      <c r="K463" s="216"/>
      <c r="T463" s="87"/>
      <c r="U463" s="227" t="str">
        <f t="shared" si="81"/>
        <v>OK</v>
      </c>
      <c r="Z463" s="231" t="e">
        <f t="shared" si="82"/>
        <v>#DIV/0!</v>
      </c>
      <c r="AG463" s="231" t="e">
        <f t="shared" si="83"/>
        <v>#DIV/0!</v>
      </c>
      <c r="AH463" s="230">
        <f t="shared" si="84"/>
        <v>0</v>
      </c>
      <c r="AP463" s="234" t="e">
        <f t="shared" si="77"/>
        <v>#DIV/0!</v>
      </c>
      <c r="AQ463" s="235"/>
      <c r="AR463" s="256" t="e">
        <f t="shared" si="78"/>
        <v>#DIV/0!</v>
      </c>
      <c r="AS463" s="235"/>
      <c r="AT463" s="235"/>
      <c r="AU463" s="256" t="e">
        <f t="shared" si="79"/>
        <v>#DIV/0!</v>
      </c>
      <c r="AV463" s="235"/>
      <c r="AW463" s="256" t="e">
        <f t="shared" si="80"/>
        <v>#DIV/0!</v>
      </c>
      <c r="AX463" s="235">
        <v>0</v>
      </c>
      <c r="AY463" s="235">
        <v>0</v>
      </c>
      <c r="AZ463" s="235">
        <v>0</v>
      </c>
      <c r="BA463" s="235">
        <v>0</v>
      </c>
      <c r="BB463" s="235">
        <v>0</v>
      </c>
      <c r="BC463" s="235">
        <v>0</v>
      </c>
      <c r="BD463" s="235">
        <v>0</v>
      </c>
      <c r="BE463" s="235">
        <v>0</v>
      </c>
      <c r="CP463" s="191"/>
      <c r="CR463" s="259"/>
      <c r="CT463" s="331"/>
    </row>
    <row r="464" spans="11:98" customFormat="1" ht="16">
      <c r="K464" s="216"/>
      <c r="T464" s="87"/>
      <c r="U464" s="227" t="str">
        <f t="shared" si="81"/>
        <v>OK</v>
      </c>
      <c r="Z464" s="231" t="e">
        <f t="shared" si="82"/>
        <v>#DIV/0!</v>
      </c>
      <c r="AG464" s="231" t="e">
        <f t="shared" si="83"/>
        <v>#DIV/0!</v>
      </c>
      <c r="AH464" s="230">
        <f t="shared" si="84"/>
        <v>0</v>
      </c>
      <c r="AP464" s="234" t="e">
        <f t="shared" si="77"/>
        <v>#DIV/0!</v>
      </c>
      <c r="AQ464" s="235"/>
      <c r="AR464" s="256" t="e">
        <f t="shared" si="78"/>
        <v>#DIV/0!</v>
      </c>
      <c r="AS464" s="235"/>
      <c r="AT464" s="235"/>
      <c r="AU464" s="256" t="e">
        <f t="shared" si="79"/>
        <v>#DIV/0!</v>
      </c>
      <c r="AV464" s="235"/>
      <c r="AW464" s="256" t="e">
        <f t="shared" si="80"/>
        <v>#DIV/0!</v>
      </c>
      <c r="AX464" s="235">
        <v>0</v>
      </c>
      <c r="AY464" s="235">
        <v>0</v>
      </c>
      <c r="AZ464" s="235">
        <v>0</v>
      </c>
      <c r="BA464" s="235">
        <v>0</v>
      </c>
      <c r="BB464" s="235">
        <v>0</v>
      </c>
      <c r="BC464" s="235">
        <v>0</v>
      </c>
      <c r="BD464" s="235">
        <v>0</v>
      </c>
      <c r="BE464" s="235">
        <v>0</v>
      </c>
      <c r="CP464" s="191"/>
      <c r="CR464" s="259"/>
      <c r="CT464" s="331"/>
    </row>
    <row r="465" spans="11:98" customFormat="1" ht="16">
      <c r="K465" s="216"/>
      <c r="T465" s="87"/>
      <c r="U465" s="227" t="str">
        <f t="shared" si="81"/>
        <v>OK</v>
      </c>
      <c r="Z465" s="231" t="e">
        <f t="shared" si="82"/>
        <v>#DIV/0!</v>
      </c>
      <c r="AG465" s="231" t="e">
        <f t="shared" si="83"/>
        <v>#DIV/0!</v>
      </c>
      <c r="AH465" s="230">
        <f t="shared" si="84"/>
        <v>0</v>
      </c>
      <c r="AP465" s="234" t="e">
        <f t="shared" si="77"/>
        <v>#DIV/0!</v>
      </c>
      <c r="AQ465" s="235"/>
      <c r="AR465" s="256" t="e">
        <f t="shared" si="78"/>
        <v>#DIV/0!</v>
      </c>
      <c r="AS465" s="235"/>
      <c r="AT465" s="235"/>
      <c r="AU465" s="256" t="e">
        <f t="shared" si="79"/>
        <v>#DIV/0!</v>
      </c>
      <c r="AV465" s="235"/>
      <c r="AW465" s="256" t="e">
        <f t="shared" si="80"/>
        <v>#DIV/0!</v>
      </c>
      <c r="AX465" s="235">
        <v>0</v>
      </c>
      <c r="AY465" s="235">
        <v>0</v>
      </c>
      <c r="AZ465" s="235">
        <v>0</v>
      </c>
      <c r="BA465" s="235">
        <v>0</v>
      </c>
      <c r="BB465" s="235">
        <v>0</v>
      </c>
      <c r="BC465" s="235">
        <v>0</v>
      </c>
      <c r="BD465" s="235">
        <v>0</v>
      </c>
      <c r="BE465" s="235">
        <v>0</v>
      </c>
      <c r="CP465" s="191"/>
      <c r="CR465" s="259"/>
      <c r="CT465" s="331"/>
    </row>
    <row r="466" spans="11:98" customFormat="1" ht="16">
      <c r="K466" s="216"/>
      <c r="T466" s="87"/>
      <c r="U466" s="227" t="str">
        <f t="shared" si="81"/>
        <v>OK</v>
      </c>
      <c r="Z466" s="231" t="e">
        <f t="shared" si="82"/>
        <v>#DIV/0!</v>
      </c>
      <c r="AG466" s="231" t="e">
        <f t="shared" si="83"/>
        <v>#DIV/0!</v>
      </c>
      <c r="AH466" s="230">
        <f t="shared" si="84"/>
        <v>0</v>
      </c>
      <c r="AP466" s="234" t="e">
        <f t="shared" si="77"/>
        <v>#DIV/0!</v>
      </c>
      <c r="AQ466" s="235"/>
      <c r="AR466" s="256" t="e">
        <f t="shared" si="78"/>
        <v>#DIV/0!</v>
      </c>
      <c r="AS466" s="235"/>
      <c r="AT466" s="235"/>
      <c r="AU466" s="256" t="e">
        <f t="shared" si="79"/>
        <v>#DIV/0!</v>
      </c>
      <c r="AV466" s="235"/>
      <c r="AW466" s="256" t="e">
        <f t="shared" si="80"/>
        <v>#DIV/0!</v>
      </c>
      <c r="AX466" s="235">
        <v>0</v>
      </c>
      <c r="AY466" s="235">
        <v>0</v>
      </c>
      <c r="AZ466" s="235">
        <v>0</v>
      </c>
      <c r="BA466" s="235">
        <v>0</v>
      </c>
      <c r="BB466" s="235">
        <v>0</v>
      </c>
      <c r="BC466" s="235">
        <v>0</v>
      </c>
      <c r="BD466" s="235">
        <v>0</v>
      </c>
      <c r="BE466" s="235">
        <v>0</v>
      </c>
      <c r="CP466" s="191"/>
      <c r="CR466" s="259"/>
      <c r="CT466" s="331"/>
    </row>
    <row r="467" spans="11:98" customFormat="1" ht="16">
      <c r="K467" s="216"/>
      <c r="T467" s="87"/>
      <c r="U467" s="227" t="str">
        <f t="shared" si="81"/>
        <v>OK</v>
      </c>
      <c r="Z467" s="231" t="e">
        <f t="shared" si="82"/>
        <v>#DIV/0!</v>
      </c>
      <c r="AG467" s="231" t="e">
        <f t="shared" si="83"/>
        <v>#DIV/0!</v>
      </c>
      <c r="AH467" s="230">
        <f t="shared" si="84"/>
        <v>0</v>
      </c>
      <c r="AP467" s="234" t="e">
        <f t="shared" si="77"/>
        <v>#DIV/0!</v>
      </c>
      <c r="AQ467" s="235"/>
      <c r="AR467" s="256" t="e">
        <f t="shared" si="78"/>
        <v>#DIV/0!</v>
      </c>
      <c r="AS467" s="235"/>
      <c r="AT467" s="235"/>
      <c r="AU467" s="256" t="e">
        <f t="shared" si="79"/>
        <v>#DIV/0!</v>
      </c>
      <c r="AV467" s="235"/>
      <c r="AW467" s="256" t="e">
        <f t="shared" si="80"/>
        <v>#DIV/0!</v>
      </c>
      <c r="AX467" s="235">
        <v>0</v>
      </c>
      <c r="AY467" s="235">
        <v>0</v>
      </c>
      <c r="AZ467" s="235">
        <v>0</v>
      </c>
      <c r="BA467" s="235">
        <v>0</v>
      </c>
      <c r="BB467" s="235">
        <v>0</v>
      </c>
      <c r="BC467" s="235">
        <v>0</v>
      </c>
      <c r="BD467" s="235">
        <v>0</v>
      </c>
      <c r="BE467" s="235">
        <v>0</v>
      </c>
      <c r="CP467" s="191"/>
      <c r="CR467" s="259"/>
      <c r="CT467" s="331"/>
    </row>
    <row r="468" spans="11:98" customFormat="1" ht="16">
      <c r="K468" s="216"/>
      <c r="T468" s="87"/>
      <c r="U468" s="227" t="str">
        <f t="shared" si="81"/>
        <v>OK</v>
      </c>
      <c r="Z468" s="231" t="e">
        <f t="shared" si="82"/>
        <v>#DIV/0!</v>
      </c>
      <c r="AG468" s="231" t="e">
        <f t="shared" si="83"/>
        <v>#DIV/0!</v>
      </c>
      <c r="AH468" s="230">
        <f t="shared" si="84"/>
        <v>0</v>
      </c>
      <c r="AP468" s="234" t="e">
        <f t="shared" si="77"/>
        <v>#DIV/0!</v>
      </c>
      <c r="AQ468" s="235"/>
      <c r="AR468" s="256" t="e">
        <f t="shared" si="78"/>
        <v>#DIV/0!</v>
      </c>
      <c r="AS468" s="235"/>
      <c r="AT468" s="235"/>
      <c r="AU468" s="256" t="e">
        <f t="shared" si="79"/>
        <v>#DIV/0!</v>
      </c>
      <c r="AV468" s="235"/>
      <c r="AW468" s="256" t="e">
        <f t="shared" si="80"/>
        <v>#DIV/0!</v>
      </c>
      <c r="AX468" s="235">
        <v>0</v>
      </c>
      <c r="AY468" s="235">
        <v>0</v>
      </c>
      <c r="AZ468" s="235">
        <v>0</v>
      </c>
      <c r="BA468" s="235">
        <v>0</v>
      </c>
      <c r="BB468" s="235">
        <v>0</v>
      </c>
      <c r="BC468" s="235">
        <v>0</v>
      </c>
      <c r="BD468" s="235">
        <v>0</v>
      </c>
      <c r="BE468" s="235">
        <v>0</v>
      </c>
      <c r="CP468" s="191"/>
      <c r="CR468" s="259"/>
      <c r="CT468" s="331"/>
    </row>
    <row r="469" spans="11:98" customFormat="1" ht="16">
      <c r="K469" s="216"/>
      <c r="T469" s="87"/>
      <c r="U469" s="227" t="str">
        <f t="shared" si="81"/>
        <v>OK</v>
      </c>
      <c r="Z469" s="231" t="e">
        <f t="shared" si="82"/>
        <v>#DIV/0!</v>
      </c>
      <c r="AG469" s="231" t="e">
        <f t="shared" si="83"/>
        <v>#DIV/0!</v>
      </c>
      <c r="AH469" s="230">
        <f t="shared" si="84"/>
        <v>0</v>
      </c>
      <c r="AP469" s="234" t="e">
        <f t="shared" si="77"/>
        <v>#DIV/0!</v>
      </c>
      <c r="AQ469" s="235"/>
      <c r="AR469" s="256" t="e">
        <f t="shared" si="78"/>
        <v>#DIV/0!</v>
      </c>
      <c r="AS469" s="235"/>
      <c r="AT469" s="235"/>
      <c r="AU469" s="256" t="e">
        <f t="shared" si="79"/>
        <v>#DIV/0!</v>
      </c>
      <c r="AV469" s="235"/>
      <c r="AW469" s="256" t="e">
        <f t="shared" si="80"/>
        <v>#DIV/0!</v>
      </c>
      <c r="AX469" s="235">
        <v>0</v>
      </c>
      <c r="AY469" s="235">
        <v>0</v>
      </c>
      <c r="AZ469" s="235">
        <v>0</v>
      </c>
      <c r="BA469" s="235">
        <v>0</v>
      </c>
      <c r="BB469" s="235">
        <v>0</v>
      </c>
      <c r="BC469" s="235">
        <v>0</v>
      </c>
      <c r="BD469" s="235">
        <v>0</v>
      </c>
      <c r="BE469" s="235">
        <v>0</v>
      </c>
      <c r="CP469" s="191"/>
      <c r="CR469" s="259"/>
      <c r="CT469" s="331"/>
    </row>
    <row r="470" spans="11:98" customFormat="1" ht="16">
      <c r="K470" s="216"/>
      <c r="T470" s="87"/>
      <c r="U470" s="227" t="str">
        <f t="shared" si="81"/>
        <v>OK</v>
      </c>
      <c r="Z470" s="231" t="e">
        <f t="shared" si="82"/>
        <v>#DIV/0!</v>
      </c>
      <c r="AG470" s="231" t="e">
        <f t="shared" si="83"/>
        <v>#DIV/0!</v>
      </c>
      <c r="AH470" s="230">
        <f t="shared" si="84"/>
        <v>0</v>
      </c>
      <c r="AP470" s="234" t="e">
        <f t="shared" si="77"/>
        <v>#DIV/0!</v>
      </c>
      <c r="AQ470" s="235"/>
      <c r="AR470" s="256" t="e">
        <f t="shared" si="78"/>
        <v>#DIV/0!</v>
      </c>
      <c r="AS470" s="235"/>
      <c r="AT470" s="235"/>
      <c r="AU470" s="256" t="e">
        <f t="shared" si="79"/>
        <v>#DIV/0!</v>
      </c>
      <c r="AV470" s="235"/>
      <c r="AW470" s="256" t="e">
        <f t="shared" si="80"/>
        <v>#DIV/0!</v>
      </c>
      <c r="AX470" s="235">
        <v>0</v>
      </c>
      <c r="AY470" s="235">
        <v>0</v>
      </c>
      <c r="AZ470" s="235">
        <v>0</v>
      </c>
      <c r="BA470" s="235">
        <v>0</v>
      </c>
      <c r="BB470" s="235">
        <v>0</v>
      </c>
      <c r="BC470" s="235">
        <v>0</v>
      </c>
      <c r="BD470" s="235">
        <v>0</v>
      </c>
      <c r="BE470" s="235">
        <v>0</v>
      </c>
      <c r="CP470" s="191"/>
      <c r="CR470" s="259"/>
      <c r="CT470" s="331"/>
    </row>
    <row r="471" spans="11:98" customFormat="1" ht="16">
      <c r="K471" s="216"/>
      <c r="T471" s="87"/>
      <c r="U471" s="227" t="str">
        <f t="shared" si="81"/>
        <v>OK</v>
      </c>
      <c r="Z471" s="231" t="e">
        <f t="shared" si="82"/>
        <v>#DIV/0!</v>
      </c>
      <c r="AG471" s="231" t="e">
        <f t="shared" si="83"/>
        <v>#DIV/0!</v>
      </c>
      <c r="AH471" s="230">
        <f t="shared" si="84"/>
        <v>0</v>
      </c>
      <c r="AP471" s="234" t="e">
        <f t="shared" si="77"/>
        <v>#DIV/0!</v>
      </c>
      <c r="AQ471" s="235"/>
      <c r="AR471" s="256" t="e">
        <f t="shared" si="78"/>
        <v>#DIV/0!</v>
      </c>
      <c r="AS471" s="235"/>
      <c r="AT471" s="235"/>
      <c r="AU471" s="256" t="e">
        <f t="shared" si="79"/>
        <v>#DIV/0!</v>
      </c>
      <c r="AV471" s="235"/>
      <c r="AW471" s="256" t="e">
        <f t="shared" si="80"/>
        <v>#DIV/0!</v>
      </c>
      <c r="AX471" s="235">
        <v>0</v>
      </c>
      <c r="AY471" s="235">
        <v>0</v>
      </c>
      <c r="AZ471" s="235">
        <v>0</v>
      </c>
      <c r="BA471" s="235">
        <v>0</v>
      </c>
      <c r="BB471" s="235">
        <v>0</v>
      </c>
      <c r="BC471" s="235">
        <v>0</v>
      </c>
      <c r="BD471" s="235">
        <v>0</v>
      </c>
      <c r="BE471" s="235">
        <v>0</v>
      </c>
      <c r="CP471" s="191"/>
      <c r="CR471" s="259"/>
      <c r="CT471" s="331"/>
    </row>
    <row r="472" spans="11:98" customFormat="1" ht="16">
      <c r="K472" s="216"/>
      <c r="T472" s="87"/>
      <c r="U472" s="227" t="str">
        <f t="shared" si="81"/>
        <v>OK</v>
      </c>
      <c r="Z472" s="231" t="e">
        <f t="shared" si="82"/>
        <v>#DIV/0!</v>
      </c>
      <c r="AG472" s="231" t="e">
        <f t="shared" si="83"/>
        <v>#DIV/0!</v>
      </c>
      <c r="AH472" s="230">
        <f t="shared" si="84"/>
        <v>0</v>
      </c>
      <c r="AP472" s="234" t="e">
        <f t="shared" si="77"/>
        <v>#DIV/0!</v>
      </c>
      <c r="AQ472" s="235"/>
      <c r="AR472" s="256" t="e">
        <f t="shared" si="78"/>
        <v>#DIV/0!</v>
      </c>
      <c r="AS472" s="235"/>
      <c r="AT472" s="235"/>
      <c r="AU472" s="256" t="e">
        <f t="shared" si="79"/>
        <v>#DIV/0!</v>
      </c>
      <c r="AV472" s="235"/>
      <c r="AW472" s="256" t="e">
        <f t="shared" si="80"/>
        <v>#DIV/0!</v>
      </c>
      <c r="AX472" s="235">
        <v>0</v>
      </c>
      <c r="AY472" s="235">
        <v>0</v>
      </c>
      <c r="AZ472" s="235">
        <v>0</v>
      </c>
      <c r="BA472" s="235">
        <v>0</v>
      </c>
      <c r="BB472" s="235">
        <v>0</v>
      </c>
      <c r="BC472" s="235">
        <v>0</v>
      </c>
      <c r="BD472" s="235">
        <v>0</v>
      </c>
      <c r="BE472" s="235">
        <v>0</v>
      </c>
      <c r="CP472" s="191"/>
      <c r="CR472" s="259"/>
      <c r="CT472" s="331"/>
    </row>
    <row r="473" spans="11:98" customFormat="1" ht="16">
      <c r="K473" s="216"/>
      <c r="T473" s="87"/>
      <c r="U473" s="227" t="str">
        <f t="shared" si="81"/>
        <v>OK</v>
      </c>
      <c r="Z473" s="231" t="e">
        <f t="shared" si="82"/>
        <v>#DIV/0!</v>
      </c>
      <c r="AG473" s="231" t="e">
        <f t="shared" si="83"/>
        <v>#DIV/0!</v>
      </c>
      <c r="AH473" s="230">
        <f t="shared" si="84"/>
        <v>0</v>
      </c>
      <c r="AP473" s="234" t="e">
        <f t="shared" si="77"/>
        <v>#DIV/0!</v>
      </c>
      <c r="AQ473" s="235"/>
      <c r="AR473" s="256" t="e">
        <f t="shared" si="78"/>
        <v>#DIV/0!</v>
      </c>
      <c r="AS473" s="235"/>
      <c r="AT473" s="235"/>
      <c r="AU473" s="256" t="e">
        <f t="shared" si="79"/>
        <v>#DIV/0!</v>
      </c>
      <c r="AV473" s="235"/>
      <c r="AW473" s="256" t="e">
        <f t="shared" si="80"/>
        <v>#DIV/0!</v>
      </c>
      <c r="AX473" s="235">
        <v>0</v>
      </c>
      <c r="AY473" s="235">
        <v>0</v>
      </c>
      <c r="AZ473" s="235">
        <v>0</v>
      </c>
      <c r="BA473" s="235">
        <v>0</v>
      </c>
      <c r="BB473" s="235">
        <v>0</v>
      </c>
      <c r="BC473" s="235">
        <v>0</v>
      </c>
      <c r="BD473" s="235">
        <v>0</v>
      </c>
      <c r="BE473" s="235">
        <v>0</v>
      </c>
      <c r="CP473" s="191"/>
      <c r="CR473" s="259"/>
      <c r="CT473" s="331"/>
    </row>
    <row r="474" spans="11:98" customFormat="1" ht="16">
      <c r="K474" s="216"/>
      <c r="T474" s="87"/>
      <c r="U474" s="227" t="str">
        <f t="shared" si="81"/>
        <v>OK</v>
      </c>
      <c r="Z474" s="231" t="e">
        <f t="shared" si="82"/>
        <v>#DIV/0!</v>
      </c>
      <c r="AG474" s="231" t="e">
        <f t="shared" si="83"/>
        <v>#DIV/0!</v>
      </c>
      <c r="AH474" s="230">
        <f t="shared" si="84"/>
        <v>0</v>
      </c>
      <c r="AP474" s="234" t="e">
        <f t="shared" ref="AP474:AP500" si="85">AO474/(AB474/1.14)</f>
        <v>#DIV/0!</v>
      </c>
      <c r="AQ474" s="235"/>
      <c r="AR474" s="256" t="e">
        <f t="shared" ref="AR474:AR500" si="86">AQ474/$AX474</f>
        <v>#DIV/0!</v>
      </c>
      <c r="AS474" s="235"/>
      <c r="AT474" s="235"/>
      <c r="AU474" s="256" t="e">
        <f t="shared" ref="AU474:AU500" si="87">AT474/$AX474</f>
        <v>#DIV/0!</v>
      </c>
      <c r="AV474" s="235"/>
      <c r="AW474" s="256" t="e">
        <f t="shared" ref="AW474:AW500" si="88">AV474/$AX474</f>
        <v>#DIV/0!</v>
      </c>
      <c r="AX474" s="235">
        <v>0</v>
      </c>
      <c r="AY474" s="235">
        <v>0</v>
      </c>
      <c r="AZ474" s="235">
        <v>0</v>
      </c>
      <c r="BA474" s="235">
        <v>0</v>
      </c>
      <c r="BB474" s="235">
        <v>0</v>
      </c>
      <c r="BC474" s="235">
        <v>0</v>
      </c>
      <c r="BD474" s="235">
        <v>0</v>
      </c>
      <c r="BE474" s="235">
        <v>0</v>
      </c>
      <c r="CP474" s="191"/>
      <c r="CR474" s="259"/>
      <c r="CT474" s="331"/>
    </row>
    <row r="475" spans="11:98" customFormat="1" ht="16">
      <c r="K475" s="216"/>
      <c r="T475" s="87"/>
      <c r="U475" s="227" t="str">
        <f t="shared" si="81"/>
        <v>OK</v>
      </c>
      <c r="Z475" s="231" t="e">
        <f t="shared" si="82"/>
        <v>#DIV/0!</v>
      </c>
      <c r="AG475" s="231" t="e">
        <f t="shared" si="83"/>
        <v>#DIV/0!</v>
      </c>
      <c r="AH475" s="230">
        <f t="shared" si="84"/>
        <v>0</v>
      </c>
      <c r="AP475" s="234" t="e">
        <f t="shared" si="85"/>
        <v>#DIV/0!</v>
      </c>
      <c r="AQ475" s="235"/>
      <c r="AR475" s="256" t="e">
        <f t="shared" si="86"/>
        <v>#DIV/0!</v>
      </c>
      <c r="AS475" s="235"/>
      <c r="AT475" s="235"/>
      <c r="AU475" s="256" t="e">
        <f t="shared" si="87"/>
        <v>#DIV/0!</v>
      </c>
      <c r="AV475" s="235"/>
      <c r="AW475" s="256" t="e">
        <f t="shared" si="88"/>
        <v>#DIV/0!</v>
      </c>
      <c r="AX475" s="235">
        <v>0</v>
      </c>
      <c r="AY475" s="235">
        <v>0</v>
      </c>
      <c r="AZ475" s="235">
        <v>0</v>
      </c>
      <c r="BA475" s="235">
        <v>0</v>
      </c>
      <c r="BB475" s="235">
        <v>0</v>
      </c>
      <c r="BC475" s="235">
        <v>0</v>
      </c>
      <c r="BD475" s="235">
        <v>0</v>
      </c>
      <c r="BE475" s="235">
        <v>0</v>
      </c>
      <c r="CP475" s="191"/>
      <c r="CR475" s="259"/>
      <c r="CT475" s="331"/>
    </row>
    <row r="476" spans="11:98" customFormat="1" ht="16">
      <c r="K476" s="216"/>
      <c r="T476" s="87"/>
      <c r="U476" s="227" t="str">
        <f t="shared" si="81"/>
        <v>OK</v>
      </c>
      <c r="Z476" s="231" t="e">
        <f t="shared" si="82"/>
        <v>#DIV/0!</v>
      </c>
      <c r="AG476" s="231" t="e">
        <f t="shared" si="83"/>
        <v>#DIV/0!</v>
      </c>
      <c r="AH476" s="230">
        <f t="shared" si="84"/>
        <v>0</v>
      </c>
      <c r="AP476" s="234" t="e">
        <f t="shared" si="85"/>
        <v>#DIV/0!</v>
      </c>
      <c r="AQ476" s="235"/>
      <c r="AR476" s="256" t="e">
        <f t="shared" si="86"/>
        <v>#DIV/0!</v>
      </c>
      <c r="AS476" s="235"/>
      <c r="AT476" s="235"/>
      <c r="AU476" s="256" t="e">
        <f t="shared" si="87"/>
        <v>#DIV/0!</v>
      </c>
      <c r="AV476" s="235"/>
      <c r="AW476" s="256" t="e">
        <f t="shared" si="88"/>
        <v>#DIV/0!</v>
      </c>
      <c r="AX476" s="235">
        <v>0</v>
      </c>
      <c r="AY476" s="235">
        <v>0</v>
      </c>
      <c r="AZ476" s="235">
        <v>0</v>
      </c>
      <c r="BA476" s="235">
        <v>0</v>
      </c>
      <c r="BB476" s="235">
        <v>0</v>
      </c>
      <c r="BC476" s="235">
        <v>0</v>
      </c>
      <c r="BD476" s="235">
        <v>0</v>
      </c>
      <c r="BE476" s="235">
        <v>0</v>
      </c>
      <c r="CP476" s="191"/>
      <c r="CR476" s="259"/>
      <c r="CT476" s="331"/>
    </row>
    <row r="477" spans="11:98" customFormat="1" ht="16">
      <c r="K477" s="216"/>
      <c r="T477" s="87"/>
      <c r="U477" s="227" t="str">
        <f t="shared" si="81"/>
        <v>OK</v>
      </c>
      <c r="Z477" s="231" t="e">
        <f t="shared" si="82"/>
        <v>#DIV/0!</v>
      </c>
      <c r="AG477" s="231" t="e">
        <f t="shared" si="83"/>
        <v>#DIV/0!</v>
      </c>
      <c r="AH477" s="230">
        <f t="shared" si="84"/>
        <v>0</v>
      </c>
      <c r="AP477" s="234" t="e">
        <f t="shared" si="85"/>
        <v>#DIV/0!</v>
      </c>
      <c r="AQ477" s="235"/>
      <c r="AR477" s="256" t="e">
        <f t="shared" si="86"/>
        <v>#DIV/0!</v>
      </c>
      <c r="AS477" s="235"/>
      <c r="AT477" s="235"/>
      <c r="AU477" s="256" t="e">
        <f t="shared" si="87"/>
        <v>#DIV/0!</v>
      </c>
      <c r="AV477" s="235"/>
      <c r="AW477" s="256" t="e">
        <f t="shared" si="88"/>
        <v>#DIV/0!</v>
      </c>
      <c r="AX477" s="235">
        <v>0</v>
      </c>
      <c r="AY477" s="235">
        <v>0</v>
      </c>
      <c r="AZ477" s="235">
        <v>0</v>
      </c>
      <c r="BA477" s="235">
        <v>0</v>
      </c>
      <c r="BB477" s="235">
        <v>0</v>
      </c>
      <c r="BC477" s="235">
        <v>0</v>
      </c>
      <c r="BD477" s="235">
        <v>0</v>
      </c>
      <c r="BE477" s="235">
        <v>0</v>
      </c>
      <c r="CP477" s="191"/>
      <c r="CR477" s="259"/>
      <c r="CT477" s="331"/>
    </row>
    <row r="478" spans="11:98" customFormat="1" ht="16">
      <c r="K478" s="216"/>
      <c r="T478" s="87"/>
      <c r="U478" s="227" t="str">
        <f t="shared" si="81"/>
        <v>OK</v>
      </c>
      <c r="Z478" s="231" t="e">
        <f t="shared" si="82"/>
        <v>#DIV/0!</v>
      </c>
      <c r="AG478" s="231" t="e">
        <f t="shared" si="83"/>
        <v>#DIV/0!</v>
      </c>
      <c r="AH478" s="230">
        <f t="shared" si="84"/>
        <v>0</v>
      </c>
      <c r="AP478" s="234" t="e">
        <f t="shared" si="85"/>
        <v>#DIV/0!</v>
      </c>
      <c r="AQ478" s="235"/>
      <c r="AR478" s="256" t="e">
        <f t="shared" si="86"/>
        <v>#DIV/0!</v>
      </c>
      <c r="AS478" s="235"/>
      <c r="AT478" s="235"/>
      <c r="AU478" s="256" t="e">
        <f t="shared" si="87"/>
        <v>#DIV/0!</v>
      </c>
      <c r="AV478" s="235"/>
      <c r="AW478" s="256" t="e">
        <f t="shared" si="88"/>
        <v>#DIV/0!</v>
      </c>
      <c r="AX478" s="235">
        <v>0</v>
      </c>
      <c r="AY478" s="235">
        <v>0</v>
      </c>
      <c r="AZ478" s="235">
        <v>0</v>
      </c>
      <c r="BA478" s="235">
        <v>0</v>
      </c>
      <c r="BB478" s="235">
        <v>0</v>
      </c>
      <c r="BC478" s="235">
        <v>0</v>
      </c>
      <c r="BD478" s="235">
        <v>0</v>
      </c>
      <c r="BE478" s="235">
        <v>0</v>
      </c>
      <c r="CP478" s="191"/>
      <c r="CR478" s="259"/>
      <c r="CT478" s="331"/>
    </row>
    <row r="479" spans="11:98" customFormat="1" ht="16">
      <c r="K479" s="216"/>
      <c r="T479" s="87"/>
      <c r="U479" s="227" t="str">
        <f t="shared" si="81"/>
        <v>OK</v>
      </c>
      <c r="Z479" s="231" t="e">
        <f t="shared" si="82"/>
        <v>#DIV/0!</v>
      </c>
      <c r="AG479" s="231" t="e">
        <f t="shared" si="83"/>
        <v>#DIV/0!</v>
      </c>
      <c r="AH479" s="230">
        <f t="shared" si="84"/>
        <v>0</v>
      </c>
      <c r="AP479" s="234" t="e">
        <f t="shared" si="85"/>
        <v>#DIV/0!</v>
      </c>
      <c r="AQ479" s="235"/>
      <c r="AR479" s="256" t="e">
        <f t="shared" si="86"/>
        <v>#DIV/0!</v>
      </c>
      <c r="AS479" s="235"/>
      <c r="AT479" s="235"/>
      <c r="AU479" s="256" t="e">
        <f t="shared" si="87"/>
        <v>#DIV/0!</v>
      </c>
      <c r="AV479" s="235"/>
      <c r="AW479" s="256" t="e">
        <f t="shared" si="88"/>
        <v>#DIV/0!</v>
      </c>
      <c r="AX479" s="235">
        <v>0</v>
      </c>
      <c r="AY479" s="235">
        <v>0</v>
      </c>
      <c r="AZ479" s="235">
        <v>0</v>
      </c>
      <c r="BA479" s="235">
        <v>0</v>
      </c>
      <c r="BB479" s="235">
        <v>0</v>
      </c>
      <c r="BC479" s="235">
        <v>0</v>
      </c>
      <c r="BD479" s="235">
        <v>0</v>
      </c>
      <c r="BE479" s="235">
        <v>0</v>
      </c>
      <c r="CP479" s="191"/>
      <c r="CR479" s="259"/>
      <c r="CT479" s="331"/>
    </row>
    <row r="480" spans="11:98" customFormat="1" ht="16">
      <c r="K480" s="216"/>
      <c r="T480" s="87"/>
      <c r="U480" s="227" t="str">
        <f t="shared" si="81"/>
        <v>OK</v>
      </c>
      <c r="Z480" s="231" t="e">
        <f t="shared" si="82"/>
        <v>#DIV/0!</v>
      </c>
      <c r="AG480" s="231" t="e">
        <f t="shared" si="83"/>
        <v>#DIV/0!</v>
      </c>
      <c r="AH480" s="230">
        <f t="shared" si="84"/>
        <v>0</v>
      </c>
      <c r="AP480" s="234" t="e">
        <f t="shared" si="85"/>
        <v>#DIV/0!</v>
      </c>
      <c r="AQ480" s="235"/>
      <c r="AR480" s="256" t="e">
        <f t="shared" si="86"/>
        <v>#DIV/0!</v>
      </c>
      <c r="AS480" s="235"/>
      <c r="AT480" s="235"/>
      <c r="AU480" s="256" t="e">
        <f t="shared" si="87"/>
        <v>#DIV/0!</v>
      </c>
      <c r="AV480" s="235"/>
      <c r="AW480" s="256" t="e">
        <f t="shared" si="88"/>
        <v>#DIV/0!</v>
      </c>
      <c r="AX480" s="235">
        <v>0</v>
      </c>
      <c r="AY480" s="235">
        <v>0</v>
      </c>
      <c r="AZ480" s="235">
        <v>0</v>
      </c>
      <c r="BA480" s="235">
        <v>0</v>
      </c>
      <c r="BB480" s="235">
        <v>0</v>
      </c>
      <c r="BC480" s="235">
        <v>0</v>
      </c>
      <c r="BD480" s="235">
        <v>0</v>
      </c>
      <c r="BE480" s="235">
        <v>0</v>
      </c>
      <c r="CP480" s="191"/>
      <c r="CR480" s="259"/>
      <c r="CT480" s="331"/>
    </row>
    <row r="481" spans="11:98" customFormat="1" ht="16">
      <c r="K481" s="216"/>
      <c r="T481" s="87"/>
      <c r="U481" s="227" t="str">
        <f t="shared" si="81"/>
        <v>OK</v>
      </c>
      <c r="Z481" s="231" t="e">
        <f t="shared" si="82"/>
        <v>#DIV/0!</v>
      </c>
      <c r="AG481" s="231" t="e">
        <f t="shared" si="83"/>
        <v>#DIV/0!</v>
      </c>
      <c r="AH481" s="230">
        <f t="shared" si="84"/>
        <v>0</v>
      </c>
      <c r="AP481" s="234" t="e">
        <f t="shared" si="85"/>
        <v>#DIV/0!</v>
      </c>
      <c r="AQ481" s="235"/>
      <c r="AR481" s="256" t="e">
        <f t="shared" si="86"/>
        <v>#DIV/0!</v>
      </c>
      <c r="AS481" s="235"/>
      <c r="AT481" s="235"/>
      <c r="AU481" s="256" t="e">
        <f t="shared" si="87"/>
        <v>#DIV/0!</v>
      </c>
      <c r="AV481" s="235"/>
      <c r="AW481" s="256" t="e">
        <f t="shared" si="88"/>
        <v>#DIV/0!</v>
      </c>
      <c r="AX481" s="235">
        <v>0</v>
      </c>
      <c r="AY481" s="235">
        <v>0</v>
      </c>
      <c r="AZ481" s="235">
        <v>0</v>
      </c>
      <c r="BA481" s="235">
        <v>0</v>
      </c>
      <c r="BB481" s="235">
        <v>0</v>
      </c>
      <c r="BC481" s="235">
        <v>0</v>
      </c>
      <c r="BD481" s="235">
        <v>0</v>
      </c>
      <c r="BE481" s="235">
        <v>0</v>
      </c>
      <c r="CP481" s="191"/>
      <c r="CR481" s="259"/>
      <c r="CT481" s="331"/>
    </row>
    <row r="482" spans="11:98" customFormat="1" ht="16">
      <c r="K482" s="216"/>
      <c r="T482" s="87"/>
      <c r="U482" s="227" t="str">
        <f t="shared" si="81"/>
        <v>OK</v>
      </c>
      <c r="Z482" s="231" t="e">
        <f t="shared" si="82"/>
        <v>#DIV/0!</v>
      </c>
      <c r="AG482" s="231" t="e">
        <f t="shared" si="83"/>
        <v>#DIV/0!</v>
      </c>
      <c r="AH482" s="230">
        <f t="shared" si="84"/>
        <v>0</v>
      </c>
      <c r="AP482" s="234" t="e">
        <f t="shared" si="85"/>
        <v>#DIV/0!</v>
      </c>
      <c r="AQ482" s="235"/>
      <c r="AR482" s="256" t="e">
        <f t="shared" si="86"/>
        <v>#DIV/0!</v>
      </c>
      <c r="AS482" s="235"/>
      <c r="AT482" s="235"/>
      <c r="AU482" s="256" t="e">
        <f t="shared" si="87"/>
        <v>#DIV/0!</v>
      </c>
      <c r="AV482" s="235"/>
      <c r="AW482" s="256" t="e">
        <f t="shared" si="88"/>
        <v>#DIV/0!</v>
      </c>
      <c r="AX482" s="235">
        <v>0</v>
      </c>
      <c r="AY482" s="235">
        <v>0</v>
      </c>
      <c r="AZ482" s="235">
        <v>0</v>
      </c>
      <c r="BA482" s="235">
        <v>0</v>
      </c>
      <c r="BB482" s="235">
        <v>0</v>
      </c>
      <c r="BC482" s="235">
        <v>0</v>
      </c>
      <c r="BD482" s="235">
        <v>0</v>
      </c>
      <c r="BE482" s="235">
        <v>0</v>
      </c>
      <c r="CP482" s="191"/>
      <c r="CR482" s="259"/>
      <c r="CT482" s="331"/>
    </row>
    <row r="483" spans="11:98" customFormat="1" ht="16">
      <c r="K483" s="216"/>
      <c r="T483" s="87"/>
      <c r="U483" s="227" t="str">
        <f t="shared" si="81"/>
        <v>OK</v>
      </c>
      <c r="Z483" s="231" t="e">
        <f t="shared" si="82"/>
        <v>#DIV/0!</v>
      </c>
      <c r="AG483" s="231" t="e">
        <f t="shared" si="83"/>
        <v>#DIV/0!</v>
      </c>
      <c r="AH483" s="230">
        <f t="shared" si="84"/>
        <v>0</v>
      </c>
      <c r="AP483" s="234" t="e">
        <f t="shared" si="85"/>
        <v>#DIV/0!</v>
      </c>
      <c r="AQ483" s="235"/>
      <c r="AR483" s="256" t="e">
        <f t="shared" si="86"/>
        <v>#DIV/0!</v>
      </c>
      <c r="AS483" s="235"/>
      <c r="AT483" s="235"/>
      <c r="AU483" s="256" t="e">
        <f t="shared" si="87"/>
        <v>#DIV/0!</v>
      </c>
      <c r="AV483" s="235"/>
      <c r="AW483" s="256" t="e">
        <f t="shared" si="88"/>
        <v>#DIV/0!</v>
      </c>
      <c r="AX483" s="235">
        <v>0</v>
      </c>
      <c r="AY483" s="235">
        <v>0</v>
      </c>
      <c r="AZ483" s="235">
        <v>0</v>
      </c>
      <c r="BA483" s="235">
        <v>0</v>
      </c>
      <c r="BB483" s="235">
        <v>0</v>
      </c>
      <c r="BC483" s="235">
        <v>0</v>
      </c>
      <c r="BD483" s="235">
        <v>0</v>
      </c>
      <c r="BE483" s="235">
        <v>0</v>
      </c>
      <c r="CP483" s="191"/>
      <c r="CR483" s="259"/>
      <c r="CT483" s="331"/>
    </row>
    <row r="484" spans="11:98" customFormat="1" ht="16">
      <c r="K484" s="216"/>
      <c r="T484" s="87"/>
      <c r="U484" s="227" t="str">
        <f t="shared" si="81"/>
        <v>OK</v>
      </c>
      <c r="Z484" s="231" t="e">
        <f t="shared" si="82"/>
        <v>#DIV/0!</v>
      </c>
      <c r="AG484" s="231" t="e">
        <f t="shared" si="83"/>
        <v>#DIV/0!</v>
      </c>
      <c r="AH484" s="230">
        <f t="shared" si="84"/>
        <v>0</v>
      </c>
      <c r="AP484" s="234" t="e">
        <f t="shared" si="85"/>
        <v>#DIV/0!</v>
      </c>
      <c r="AQ484" s="235"/>
      <c r="AR484" s="256" t="e">
        <f t="shared" si="86"/>
        <v>#DIV/0!</v>
      </c>
      <c r="AS484" s="235"/>
      <c r="AT484" s="235"/>
      <c r="AU484" s="256" t="e">
        <f t="shared" si="87"/>
        <v>#DIV/0!</v>
      </c>
      <c r="AV484" s="235"/>
      <c r="AW484" s="256" t="e">
        <f t="shared" si="88"/>
        <v>#DIV/0!</v>
      </c>
      <c r="AX484" s="235">
        <v>0</v>
      </c>
      <c r="AY484" s="235">
        <v>0</v>
      </c>
      <c r="AZ484" s="235">
        <v>0</v>
      </c>
      <c r="BA484" s="235">
        <v>0</v>
      </c>
      <c r="BB484" s="235">
        <v>0</v>
      </c>
      <c r="BC484" s="235">
        <v>0</v>
      </c>
      <c r="BD484" s="235">
        <v>0</v>
      </c>
      <c r="BE484" s="235">
        <v>0</v>
      </c>
      <c r="CP484" s="191"/>
      <c r="CR484" s="259"/>
      <c r="CT484" s="331"/>
    </row>
    <row r="485" spans="11:98" customFormat="1" ht="16">
      <c r="K485" s="216"/>
      <c r="T485" s="87"/>
      <c r="U485" s="227" t="str">
        <f t="shared" si="81"/>
        <v>OK</v>
      </c>
      <c r="Z485" s="231" t="e">
        <f t="shared" si="82"/>
        <v>#DIV/0!</v>
      </c>
      <c r="AG485" s="231" t="e">
        <f t="shared" si="83"/>
        <v>#DIV/0!</v>
      </c>
      <c r="AH485" s="230">
        <f t="shared" si="84"/>
        <v>0</v>
      </c>
      <c r="AP485" s="234" t="e">
        <f t="shared" si="85"/>
        <v>#DIV/0!</v>
      </c>
      <c r="AQ485" s="235"/>
      <c r="AR485" s="256" t="e">
        <f t="shared" si="86"/>
        <v>#DIV/0!</v>
      </c>
      <c r="AS485" s="235"/>
      <c r="AT485" s="235"/>
      <c r="AU485" s="256" t="e">
        <f t="shared" si="87"/>
        <v>#DIV/0!</v>
      </c>
      <c r="AV485" s="235"/>
      <c r="AW485" s="256" t="e">
        <f t="shared" si="88"/>
        <v>#DIV/0!</v>
      </c>
      <c r="AX485" s="235">
        <v>0</v>
      </c>
      <c r="AY485" s="235">
        <v>0</v>
      </c>
      <c r="AZ485" s="235">
        <v>0</v>
      </c>
      <c r="BA485" s="235">
        <v>0</v>
      </c>
      <c r="BB485" s="235">
        <v>0</v>
      </c>
      <c r="BC485" s="235">
        <v>0</v>
      </c>
      <c r="BD485" s="235">
        <v>0</v>
      </c>
      <c r="BE485" s="235">
        <v>0</v>
      </c>
      <c r="CP485" s="191"/>
      <c r="CR485" s="259"/>
      <c r="CT485" s="331"/>
    </row>
    <row r="486" spans="11:98" customFormat="1" ht="16">
      <c r="K486" s="216"/>
      <c r="T486" s="87"/>
      <c r="U486" s="227" t="str">
        <f t="shared" si="81"/>
        <v>OK</v>
      </c>
      <c r="Z486" s="231" t="e">
        <f t="shared" si="82"/>
        <v>#DIV/0!</v>
      </c>
      <c r="AG486" s="231" t="e">
        <f t="shared" si="83"/>
        <v>#DIV/0!</v>
      </c>
      <c r="AH486" s="230">
        <f t="shared" si="84"/>
        <v>0</v>
      </c>
      <c r="AP486" s="234" t="e">
        <f t="shared" si="85"/>
        <v>#DIV/0!</v>
      </c>
      <c r="AQ486" s="235"/>
      <c r="AR486" s="256" t="e">
        <f t="shared" si="86"/>
        <v>#DIV/0!</v>
      </c>
      <c r="AS486" s="235"/>
      <c r="AT486" s="235"/>
      <c r="AU486" s="256" t="e">
        <f t="shared" si="87"/>
        <v>#DIV/0!</v>
      </c>
      <c r="AV486" s="235"/>
      <c r="AW486" s="256" t="e">
        <f t="shared" si="88"/>
        <v>#DIV/0!</v>
      </c>
      <c r="AX486" s="235">
        <v>0</v>
      </c>
      <c r="AY486" s="235">
        <v>0</v>
      </c>
      <c r="AZ486" s="235">
        <v>0</v>
      </c>
      <c r="BA486" s="235">
        <v>0</v>
      </c>
      <c r="BB486" s="235">
        <v>0</v>
      </c>
      <c r="BC486" s="235">
        <v>0</v>
      </c>
      <c r="BD486" s="235">
        <v>0</v>
      </c>
      <c r="BE486" s="235">
        <v>0</v>
      </c>
      <c r="CP486" s="191"/>
      <c r="CR486" s="259"/>
      <c r="CT486" s="331"/>
    </row>
    <row r="487" spans="11:98" customFormat="1" ht="16">
      <c r="K487" s="216"/>
      <c r="T487" s="87"/>
      <c r="U487" s="227" t="str">
        <f t="shared" si="81"/>
        <v>OK</v>
      </c>
      <c r="Z487" s="231" t="e">
        <f t="shared" si="82"/>
        <v>#DIV/0!</v>
      </c>
      <c r="AG487" s="231" t="e">
        <f t="shared" si="83"/>
        <v>#DIV/0!</v>
      </c>
      <c r="AH487" s="230">
        <f t="shared" si="84"/>
        <v>0</v>
      </c>
      <c r="AP487" s="234" t="e">
        <f t="shared" si="85"/>
        <v>#DIV/0!</v>
      </c>
      <c r="AQ487" s="235"/>
      <c r="AR487" s="256" t="e">
        <f t="shared" si="86"/>
        <v>#DIV/0!</v>
      </c>
      <c r="AS487" s="235"/>
      <c r="AT487" s="235"/>
      <c r="AU487" s="256" t="e">
        <f t="shared" si="87"/>
        <v>#DIV/0!</v>
      </c>
      <c r="AV487" s="235"/>
      <c r="AW487" s="256" t="e">
        <f t="shared" si="88"/>
        <v>#DIV/0!</v>
      </c>
      <c r="AX487" s="235">
        <v>0</v>
      </c>
      <c r="AY487" s="235">
        <v>0</v>
      </c>
      <c r="AZ487" s="235">
        <v>0</v>
      </c>
      <c r="BA487" s="235">
        <v>0</v>
      </c>
      <c r="BB487" s="235">
        <v>0</v>
      </c>
      <c r="BC487" s="235">
        <v>0</v>
      </c>
      <c r="BD487" s="235">
        <v>0</v>
      </c>
      <c r="BE487" s="235">
        <v>0</v>
      </c>
      <c r="CP487" s="191"/>
      <c r="CR487" s="259"/>
      <c r="CT487" s="331"/>
    </row>
    <row r="488" spans="11:98" customFormat="1" ht="16">
      <c r="K488" s="216"/>
      <c r="T488" s="87"/>
      <c r="U488" s="227" t="str">
        <f t="shared" si="81"/>
        <v>OK</v>
      </c>
      <c r="Z488" s="231" t="e">
        <f t="shared" si="82"/>
        <v>#DIV/0!</v>
      </c>
      <c r="AG488" s="231" t="e">
        <f t="shared" si="83"/>
        <v>#DIV/0!</v>
      </c>
      <c r="AH488" s="230">
        <f t="shared" si="84"/>
        <v>0</v>
      </c>
      <c r="AP488" s="234" t="e">
        <f t="shared" si="85"/>
        <v>#DIV/0!</v>
      </c>
      <c r="AQ488" s="235"/>
      <c r="AR488" s="256" t="e">
        <f t="shared" si="86"/>
        <v>#DIV/0!</v>
      </c>
      <c r="AS488" s="235"/>
      <c r="AT488" s="235"/>
      <c r="AU488" s="256" t="e">
        <f t="shared" si="87"/>
        <v>#DIV/0!</v>
      </c>
      <c r="AV488" s="235"/>
      <c r="AW488" s="256" t="e">
        <f t="shared" si="88"/>
        <v>#DIV/0!</v>
      </c>
      <c r="AX488" s="235">
        <v>0</v>
      </c>
      <c r="AY488" s="235">
        <v>0</v>
      </c>
      <c r="AZ488" s="235">
        <v>0</v>
      </c>
      <c r="BA488" s="235">
        <v>0</v>
      </c>
      <c r="BB488" s="235">
        <v>0</v>
      </c>
      <c r="BC488" s="235">
        <v>0</v>
      </c>
      <c r="BD488" s="235">
        <v>0</v>
      </c>
      <c r="BE488" s="235">
        <v>0</v>
      </c>
      <c r="CP488" s="191"/>
      <c r="CR488" s="259"/>
      <c r="CT488" s="331"/>
    </row>
    <row r="489" spans="11:98" customFormat="1" ht="16">
      <c r="K489" s="216"/>
      <c r="T489" s="87"/>
      <c r="U489" s="227" t="str">
        <f t="shared" si="81"/>
        <v>OK</v>
      </c>
      <c r="Z489" s="231" t="e">
        <f t="shared" si="82"/>
        <v>#DIV/0!</v>
      </c>
      <c r="AG489" s="231" t="e">
        <f t="shared" si="83"/>
        <v>#DIV/0!</v>
      </c>
      <c r="AH489" s="230">
        <f t="shared" si="84"/>
        <v>0</v>
      </c>
      <c r="AP489" s="234" t="e">
        <f t="shared" si="85"/>
        <v>#DIV/0!</v>
      </c>
      <c r="AQ489" s="235"/>
      <c r="AR489" s="256" t="e">
        <f t="shared" si="86"/>
        <v>#DIV/0!</v>
      </c>
      <c r="AS489" s="235"/>
      <c r="AT489" s="235"/>
      <c r="AU489" s="256" t="e">
        <f t="shared" si="87"/>
        <v>#DIV/0!</v>
      </c>
      <c r="AV489" s="235"/>
      <c r="AW489" s="256" t="e">
        <f t="shared" si="88"/>
        <v>#DIV/0!</v>
      </c>
      <c r="AX489" s="235">
        <v>0</v>
      </c>
      <c r="AY489" s="235">
        <v>0</v>
      </c>
      <c r="AZ489" s="235">
        <v>0</v>
      </c>
      <c r="BA489" s="235">
        <v>0</v>
      </c>
      <c r="BB489" s="235">
        <v>0</v>
      </c>
      <c r="BC489" s="235">
        <v>0</v>
      </c>
      <c r="BD489" s="235">
        <v>0</v>
      </c>
      <c r="BE489" s="235">
        <v>0</v>
      </c>
      <c r="CP489" s="191"/>
      <c r="CR489" s="259"/>
      <c r="CT489" s="331"/>
    </row>
    <row r="490" spans="11:98" customFormat="1" ht="16">
      <c r="K490" s="216"/>
      <c r="T490" s="87"/>
      <c r="U490" s="227" t="str">
        <f t="shared" si="81"/>
        <v>OK</v>
      </c>
      <c r="Z490" s="231" t="e">
        <f t="shared" si="82"/>
        <v>#DIV/0!</v>
      </c>
      <c r="AG490" s="231" t="e">
        <f t="shared" si="83"/>
        <v>#DIV/0!</v>
      </c>
      <c r="AH490" s="230">
        <f t="shared" si="84"/>
        <v>0</v>
      </c>
      <c r="AP490" s="234" t="e">
        <f t="shared" si="85"/>
        <v>#DIV/0!</v>
      </c>
      <c r="AQ490" s="235"/>
      <c r="AR490" s="256" t="e">
        <f t="shared" si="86"/>
        <v>#DIV/0!</v>
      </c>
      <c r="AS490" s="235"/>
      <c r="AT490" s="235"/>
      <c r="AU490" s="256" t="e">
        <f t="shared" si="87"/>
        <v>#DIV/0!</v>
      </c>
      <c r="AV490" s="235"/>
      <c r="AW490" s="256" t="e">
        <f t="shared" si="88"/>
        <v>#DIV/0!</v>
      </c>
      <c r="AX490" s="235">
        <v>0</v>
      </c>
      <c r="AY490" s="235">
        <v>0</v>
      </c>
      <c r="AZ490" s="235">
        <v>0</v>
      </c>
      <c r="BA490" s="235">
        <v>0</v>
      </c>
      <c r="BB490" s="235">
        <v>0</v>
      </c>
      <c r="BC490" s="235">
        <v>0</v>
      </c>
      <c r="BD490" s="235">
        <v>0</v>
      </c>
      <c r="BE490" s="235">
        <v>0</v>
      </c>
      <c r="CP490" s="191"/>
      <c r="CR490" s="259"/>
      <c r="CT490" s="331"/>
    </row>
    <row r="491" spans="11:98" customFormat="1" ht="16">
      <c r="K491" s="216"/>
      <c r="T491" s="87"/>
      <c r="U491" s="227" t="str">
        <f t="shared" si="81"/>
        <v>OK</v>
      </c>
      <c r="Z491" s="231" t="e">
        <f t="shared" si="82"/>
        <v>#DIV/0!</v>
      </c>
      <c r="AG491" s="231" t="e">
        <f t="shared" si="83"/>
        <v>#DIV/0!</v>
      </c>
      <c r="AH491" s="230">
        <f t="shared" si="84"/>
        <v>0</v>
      </c>
      <c r="AP491" s="234" t="e">
        <f t="shared" si="85"/>
        <v>#DIV/0!</v>
      </c>
      <c r="AQ491" s="235"/>
      <c r="AR491" s="256" t="e">
        <f t="shared" si="86"/>
        <v>#DIV/0!</v>
      </c>
      <c r="AS491" s="235"/>
      <c r="AT491" s="235"/>
      <c r="AU491" s="256" t="e">
        <f t="shared" si="87"/>
        <v>#DIV/0!</v>
      </c>
      <c r="AV491" s="235"/>
      <c r="AW491" s="256" t="e">
        <f t="shared" si="88"/>
        <v>#DIV/0!</v>
      </c>
      <c r="AX491" s="235">
        <v>0</v>
      </c>
      <c r="AY491" s="235">
        <v>0</v>
      </c>
      <c r="AZ491" s="235">
        <v>0</v>
      </c>
      <c r="BA491" s="235">
        <v>0</v>
      </c>
      <c r="BB491" s="235">
        <v>0</v>
      </c>
      <c r="BC491" s="235">
        <v>0</v>
      </c>
      <c r="BD491" s="235">
        <v>0</v>
      </c>
      <c r="BE491" s="235">
        <v>0</v>
      </c>
      <c r="CP491" s="191"/>
      <c r="CR491" s="259"/>
      <c r="CT491" s="331"/>
    </row>
    <row r="492" spans="11:98" customFormat="1" ht="16">
      <c r="K492" s="216"/>
      <c r="T492" s="87"/>
      <c r="U492" s="227" t="str">
        <f t="shared" si="81"/>
        <v>OK</v>
      </c>
      <c r="Z492" s="231" t="e">
        <f t="shared" si="82"/>
        <v>#DIV/0!</v>
      </c>
      <c r="AG492" s="231" t="e">
        <f t="shared" si="83"/>
        <v>#DIV/0!</v>
      </c>
      <c r="AH492" s="230">
        <f t="shared" si="84"/>
        <v>0</v>
      </c>
      <c r="AP492" s="234" t="e">
        <f t="shared" si="85"/>
        <v>#DIV/0!</v>
      </c>
      <c r="AQ492" s="235"/>
      <c r="AR492" s="256" t="e">
        <f t="shared" si="86"/>
        <v>#DIV/0!</v>
      </c>
      <c r="AS492" s="235"/>
      <c r="AT492" s="235"/>
      <c r="AU492" s="256" t="e">
        <f t="shared" si="87"/>
        <v>#DIV/0!</v>
      </c>
      <c r="AV492" s="235"/>
      <c r="AW492" s="256" t="e">
        <f t="shared" si="88"/>
        <v>#DIV/0!</v>
      </c>
      <c r="AX492" s="235">
        <v>0</v>
      </c>
      <c r="AY492" s="235">
        <v>0</v>
      </c>
      <c r="AZ492" s="235">
        <v>0</v>
      </c>
      <c r="BA492" s="235">
        <v>0</v>
      </c>
      <c r="BB492" s="235">
        <v>0</v>
      </c>
      <c r="BC492" s="235">
        <v>0</v>
      </c>
      <c r="BD492" s="235">
        <v>0</v>
      </c>
      <c r="BE492" s="235">
        <v>0</v>
      </c>
      <c r="CP492" s="191"/>
      <c r="CR492" s="259"/>
      <c r="CT492" s="331"/>
    </row>
    <row r="493" spans="11:98" customFormat="1" ht="16">
      <c r="K493" s="216"/>
      <c r="T493" s="87"/>
      <c r="U493" s="227" t="str">
        <f t="shared" si="81"/>
        <v>OK</v>
      </c>
      <c r="Z493" s="231" t="e">
        <f t="shared" si="82"/>
        <v>#DIV/0!</v>
      </c>
      <c r="AG493" s="231" t="e">
        <f t="shared" si="83"/>
        <v>#DIV/0!</v>
      </c>
      <c r="AH493" s="230">
        <f t="shared" si="84"/>
        <v>0</v>
      </c>
      <c r="AP493" s="234" t="e">
        <f t="shared" si="85"/>
        <v>#DIV/0!</v>
      </c>
      <c r="AQ493" s="235"/>
      <c r="AR493" s="256" t="e">
        <f t="shared" si="86"/>
        <v>#DIV/0!</v>
      </c>
      <c r="AS493" s="235"/>
      <c r="AT493" s="235"/>
      <c r="AU493" s="256" t="e">
        <f t="shared" si="87"/>
        <v>#DIV/0!</v>
      </c>
      <c r="AV493" s="235"/>
      <c r="AW493" s="256" t="e">
        <f t="shared" si="88"/>
        <v>#DIV/0!</v>
      </c>
      <c r="AX493" s="235">
        <v>0</v>
      </c>
      <c r="AY493" s="235">
        <v>0</v>
      </c>
      <c r="AZ493" s="235">
        <v>0</v>
      </c>
      <c r="BA493" s="235">
        <v>0</v>
      </c>
      <c r="BB493" s="235">
        <v>0</v>
      </c>
      <c r="BC493" s="235">
        <v>0</v>
      </c>
      <c r="BD493" s="235">
        <v>0</v>
      </c>
      <c r="BE493" s="235">
        <v>0</v>
      </c>
      <c r="CP493" s="191"/>
      <c r="CR493" s="259"/>
      <c r="CT493" s="331"/>
    </row>
    <row r="494" spans="11:98" customFormat="1" ht="16">
      <c r="K494" s="216"/>
      <c r="T494" s="87"/>
      <c r="U494" s="227" t="str">
        <f t="shared" si="81"/>
        <v>OK</v>
      </c>
      <c r="Z494" s="231" t="e">
        <f t="shared" si="82"/>
        <v>#DIV/0!</v>
      </c>
      <c r="AG494" s="231" t="e">
        <f t="shared" si="83"/>
        <v>#DIV/0!</v>
      </c>
      <c r="AH494" s="230">
        <f t="shared" si="84"/>
        <v>0</v>
      </c>
      <c r="AP494" s="234" t="e">
        <f t="shared" si="85"/>
        <v>#DIV/0!</v>
      </c>
      <c r="AQ494" s="235"/>
      <c r="AR494" s="256" t="e">
        <f t="shared" si="86"/>
        <v>#DIV/0!</v>
      </c>
      <c r="AS494" s="235"/>
      <c r="AT494" s="235"/>
      <c r="AU494" s="256" t="e">
        <f t="shared" si="87"/>
        <v>#DIV/0!</v>
      </c>
      <c r="AV494" s="235"/>
      <c r="AW494" s="256" t="e">
        <f t="shared" si="88"/>
        <v>#DIV/0!</v>
      </c>
      <c r="AX494" s="235">
        <v>0</v>
      </c>
      <c r="AY494" s="235">
        <v>0</v>
      </c>
      <c r="AZ494" s="235">
        <v>0</v>
      </c>
      <c r="BA494" s="235">
        <v>0</v>
      </c>
      <c r="BB494" s="235">
        <v>0</v>
      </c>
      <c r="BC494" s="235">
        <v>0</v>
      </c>
      <c r="BD494" s="235">
        <v>0</v>
      </c>
      <c r="BE494" s="235">
        <v>0</v>
      </c>
      <c r="CP494" s="191"/>
      <c r="CR494" s="259"/>
      <c r="CT494" s="331"/>
    </row>
    <row r="495" spans="11:98" customFormat="1" ht="16">
      <c r="K495" s="216"/>
      <c r="T495" s="87"/>
      <c r="U495" s="227" t="str">
        <f t="shared" si="81"/>
        <v>OK</v>
      </c>
      <c r="Z495" s="231" t="e">
        <f t="shared" si="82"/>
        <v>#DIV/0!</v>
      </c>
      <c r="AG495" s="231" t="e">
        <f t="shared" si="83"/>
        <v>#DIV/0!</v>
      </c>
      <c r="AH495" s="230">
        <f t="shared" si="84"/>
        <v>0</v>
      </c>
      <c r="AP495" s="234" t="e">
        <f t="shared" si="85"/>
        <v>#DIV/0!</v>
      </c>
      <c r="AQ495" s="235"/>
      <c r="AR495" s="256" t="e">
        <f t="shared" si="86"/>
        <v>#DIV/0!</v>
      </c>
      <c r="AS495" s="235"/>
      <c r="AT495" s="235"/>
      <c r="AU495" s="256" t="e">
        <f t="shared" si="87"/>
        <v>#DIV/0!</v>
      </c>
      <c r="AV495" s="235"/>
      <c r="AW495" s="256" t="e">
        <f t="shared" si="88"/>
        <v>#DIV/0!</v>
      </c>
      <c r="AX495" s="235">
        <v>0</v>
      </c>
      <c r="AY495" s="235">
        <v>0</v>
      </c>
      <c r="AZ495" s="235">
        <v>0</v>
      </c>
      <c r="BA495" s="235">
        <v>0</v>
      </c>
      <c r="BB495" s="235">
        <v>0</v>
      </c>
      <c r="BC495" s="235">
        <v>0</v>
      </c>
      <c r="BD495" s="235">
        <v>0</v>
      </c>
      <c r="BE495" s="235">
        <v>0</v>
      </c>
      <c r="CP495" s="191"/>
      <c r="CR495" s="259"/>
      <c r="CT495" s="331"/>
    </row>
    <row r="496" spans="11:98" customFormat="1" ht="16">
      <c r="K496" s="216"/>
      <c r="T496" s="87"/>
      <c r="U496" s="227" t="str">
        <f t="shared" si="81"/>
        <v>OK</v>
      </c>
      <c r="Z496" s="231" t="e">
        <f t="shared" si="82"/>
        <v>#DIV/0!</v>
      </c>
      <c r="AG496" s="231" t="e">
        <f t="shared" si="83"/>
        <v>#DIV/0!</v>
      </c>
      <c r="AH496" s="230">
        <f t="shared" si="84"/>
        <v>0</v>
      </c>
      <c r="AP496" s="234" t="e">
        <f t="shared" si="85"/>
        <v>#DIV/0!</v>
      </c>
      <c r="AQ496" s="235"/>
      <c r="AR496" s="256" t="e">
        <f t="shared" si="86"/>
        <v>#DIV/0!</v>
      </c>
      <c r="AS496" s="235"/>
      <c r="AT496" s="235"/>
      <c r="AU496" s="256" t="e">
        <f t="shared" si="87"/>
        <v>#DIV/0!</v>
      </c>
      <c r="AV496" s="235"/>
      <c r="AW496" s="256" t="e">
        <f t="shared" si="88"/>
        <v>#DIV/0!</v>
      </c>
      <c r="AX496" s="235">
        <v>0</v>
      </c>
      <c r="AY496" s="235">
        <v>0</v>
      </c>
      <c r="AZ496" s="235">
        <v>0</v>
      </c>
      <c r="BA496" s="235">
        <v>0</v>
      </c>
      <c r="BB496" s="235">
        <v>0</v>
      </c>
      <c r="BC496" s="235">
        <v>0</v>
      </c>
      <c r="BD496" s="235">
        <v>0</v>
      </c>
      <c r="BE496" s="235">
        <v>0</v>
      </c>
      <c r="CP496" s="191"/>
      <c r="CR496" s="259"/>
      <c r="CT496" s="331"/>
    </row>
    <row r="497" spans="1:98" customFormat="1" ht="16">
      <c r="K497" s="216"/>
      <c r="T497" s="87"/>
      <c r="U497" s="227" t="str">
        <f t="shared" si="81"/>
        <v>OK</v>
      </c>
      <c r="Z497" s="231" t="e">
        <f t="shared" si="82"/>
        <v>#DIV/0!</v>
      </c>
      <c r="AG497" s="231" t="e">
        <f t="shared" si="83"/>
        <v>#DIV/0!</v>
      </c>
      <c r="AH497" s="230">
        <f t="shared" si="84"/>
        <v>0</v>
      </c>
      <c r="AP497" s="234" t="e">
        <f t="shared" si="85"/>
        <v>#DIV/0!</v>
      </c>
      <c r="AQ497" s="235"/>
      <c r="AR497" s="256" t="e">
        <f t="shared" si="86"/>
        <v>#DIV/0!</v>
      </c>
      <c r="AS497" s="235"/>
      <c r="AT497" s="235"/>
      <c r="AU497" s="256" t="e">
        <f t="shared" si="87"/>
        <v>#DIV/0!</v>
      </c>
      <c r="AV497" s="235"/>
      <c r="AW497" s="256" t="e">
        <f t="shared" si="88"/>
        <v>#DIV/0!</v>
      </c>
      <c r="AX497" s="235">
        <v>0</v>
      </c>
      <c r="AY497" s="235">
        <v>0</v>
      </c>
      <c r="AZ497" s="235">
        <v>0</v>
      </c>
      <c r="BA497" s="235">
        <v>0</v>
      </c>
      <c r="BB497" s="235">
        <v>0</v>
      </c>
      <c r="BC497" s="235">
        <v>0</v>
      </c>
      <c r="BD497" s="235">
        <v>0</v>
      </c>
      <c r="BE497" s="235">
        <v>0</v>
      </c>
      <c r="CP497" s="191"/>
      <c r="CR497" s="259"/>
      <c r="CT497" s="331"/>
    </row>
    <row r="498" spans="1:98" customFormat="1" ht="16">
      <c r="K498" s="216"/>
      <c r="T498" s="87"/>
      <c r="U498" s="227" t="str">
        <f t="shared" si="81"/>
        <v>OK</v>
      </c>
      <c r="Z498" s="231" t="e">
        <f t="shared" si="82"/>
        <v>#DIV/0!</v>
      </c>
      <c r="AG498" s="231" t="e">
        <f t="shared" si="83"/>
        <v>#DIV/0!</v>
      </c>
      <c r="AH498" s="230">
        <f t="shared" si="84"/>
        <v>0</v>
      </c>
      <c r="AP498" s="234" t="e">
        <f t="shared" si="85"/>
        <v>#DIV/0!</v>
      </c>
      <c r="AQ498" s="235"/>
      <c r="AR498" s="256" t="e">
        <f t="shared" si="86"/>
        <v>#DIV/0!</v>
      </c>
      <c r="AS498" s="235"/>
      <c r="AT498" s="235"/>
      <c r="AU498" s="256" t="e">
        <f t="shared" si="87"/>
        <v>#DIV/0!</v>
      </c>
      <c r="AV498" s="235"/>
      <c r="AW498" s="256" t="e">
        <f t="shared" si="88"/>
        <v>#DIV/0!</v>
      </c>
      <c r="AX498" s="235">
        <v>0</v>
      </c>
      <c r="AY498" s="235">
        <v>0</v>
      </c>
      <c r="AZ498" s="235">
        <v>0</v>
      </c>
      <c r="BA498" s="235">
        <v>0</v>
      </c>
      <c r="BB498" s="235">
        <v>0</v>
      </c>
      <c r="BC498" s="235">
        <v>0</v>
      </c>
      <c r="BD498" s="235">
        <v>0</v>
      </c>
      <c r="BE498" s="235">
        <v>0</v>
      </c>
      <c r="CP498" s="191"/>
      <c r="CR498" s="259"/>
      <c r="CT498" s="331"/>
    </row>
    <row r="499" spans="1:98" customFormat="1" ht="16">
      <c r="K499" s="216"/>
      <c r="T499" s="87"/>
      <c r="U499" s="227" t="str">
        <f t="shared" si="81"/>
        <v>OK</v>
      </c>
      <c r="Z499" s="231" t="e">
        <f t="shared" si="82"/>
        <v>#DIV/0!</v>
      </c>
      <c r="AG499" s="231" t="e">
        <f t="shared" si="83"/>
        <v>#DIV/0!</v>
      </c>
      <c r="AH499" s="230">
        <f t="shared" si="84"/>
        <v>0</v>
      </c>
      <c r="AP499" s="234" t="e">
        <f t="shared" si="85"/>
        <v>#DIV/0!</v>
      </c>
      <c r="AQ499" s="235"/>
      <c r="AR499" s="256" t="e">
        <f t="shared" si="86"/>
        <v>#DIV/0!</v>
      </c>
      <c r="AS499" s="235"/>
      <c r="AT499" s="235"/>
      <c r="AU499" s="256" t="e">
        <f t="shared" si="87"/>
        <v>#DIV/0!</v>
      </c>
      <c r="AV499" s="235"/>
      <c r="AW499" s="256" t="e">
        <f t="shared" si="88"/>
        <v>#DIV/0!</v>
      </c>
      <c r="AX499" s="235">
        <v>0</v>
      </c>
      <c r="AY499" s="235">
        <v>0</v>
      </c>
      <c r="AZ499" s="235">
        <v>0</v>
      </c>
      <c r="BA499" s="235">
        <v>0</v>
      </c>
      <c r="BB499" s="235">
        <v>0</v>
      </c>
      <c r="BC499" s="235">
        <v>0</v>
      </c>
      <c r="BD499" s="235">
        <v>0</v>
      </c>
      <c r="BE499" s="235">
        <v>0</v>
      </c>
      <c r="CP499" s="191"/>
      <c r="CR499" s="259"/>
      <c r="CT499" s="331"/>
    </row>
    <row r="500" spans="1:98" customFormat="1" ht="16">
      <c r="K500" s="216"/>
      <c r="T500" s="87"/>
      <c r="U500" s="227" t="str">
        <f t="shared" si="81"/>
        <v>OK</v>
      </c>
      <c r="Z500" s="231" t="e">
        <f t="shared" si="82"/>
        <v>#DIV/0!</v>
      </c>
      <c r="AG500" s="231" t="e">
        <f t="shared" si="83"/>
        <v>#DIV/0!</v>
      </c>
      <c r="AH500" s="230">
        <f t="shared" si="84"/>
        <v>0</v>
      </c>
      <c r="AP500" s="234" t="e">
        <f t="shared" si="85"/>
        <v>#DIV/0!</v>
      </c>
      <c r="AQ500" s="235"/>
      <c r="AR500" s="256" t="e">
        <f t="shared" si="86"/>
        <v>#DIV/0!</v>
      </c>
      <c r="AS500" s="235"/>
      <c r="AT500" s="235"/>
      <c r="AU500" s="256" t="e">
        <f t="shared" si="87"/>
        <v>#DIV/0!</v>
      </c>
      <c r="AV500" s="235"/>
      <c r="AW500" s="256" t="e">
        <f t="shared" si="88"/>
        <v>#DIV/0!</v>
      </c>
      <c r="AX500" s="235">
        <v>0</v>
      </c>
      <c r="AY500" s="235">
        <v>0</v>
      </c>
      <c r="AZ500" s="235">
        <v>0</v>
      </c>
      <c r="BA500" s="235">
        <v>0</v>
      </c>
      <c r="BB500" s="235">
        <v>0</v>
      </c>
      <c r="BC500" s="235">
        <v>0</v>
      </c>
      <c r="BD500" s="235">
        <v>0</v>
      </c>
      <c r="BE500" s="235">
        <v>0</v>
      </c>
      <c r="CP500" s="191"/>
      <c r="CR500" s="259"/>
      <c r="CT500" s="331"/>
    </row>
    <row r="501" spans="1:98" s="367" customFormat="1" ht="120">
      <c r="A501" s="367" t="s">
        <v>280</v>
      </c>
      <c r="T501" s="368"/>
      <c r="U501" s="369" t="str">
        <f t="shared" si="81"/>
        <v>OK</v>
      </c>
      <c r="CP501" s="370"/>
      <c r="CT501" s="371"/>
    </row>
    <row r="502" spans="1:98" customFormat="1" ht="16">
      <c r="T502" s="87"/>
      <c r="U502" s="227" t="str">
        <f t="shared" si="81"/>
        <v>OK</v>
      </c>
      <c r="CP502" s="191"/>
      <c r="CT502" s="331"/>
    </row>
    <row r="503" spans="1:98" customFormat="1" ht="16">
      <c r="T503" s="87"/>
      <c r="U503" s="227" t="str">
        <f t="shared" si="81"/>
        <v>OK</v>
      </c>
      <c r="CP503" s="191"/>
      <c r="CT503" s="331"/>
    </row>
    <row r="504" spans="1:98" customFormat="1" ht="16">
      <c r="T504" s="87"/>
      <c r="U504" s="227" t="str">
        <f t="shared" si="81"/>
        <v>OK</v>
      </c>
      <c r="CP504" s="191"/>
      <c r="CT504" s="331"/>
    </row>
    <row r="505" spans="1:98" customFormat="1" ht="16">
      <c r="T505" s="87"/>
      <c r="U505" s="227" t="str">
        <f t="shared" si="81"/>
        <v>OK</v>
      </c>
      <c r="CP505" s="191"/>
      <c r="CT505" s="331"/>
    </row>
    <row r="506" spans="1:98" customFormat="1" ht="16">
      <c r="T506" s="87"/>
      <c r="U506" s="227" t="str">
        <f t="shared" ref="U506:U569" si="89">IF(T506=AA506,"OK","ERR")</f>
        <v>OK</v>
      </c>
      <c r="CP506" s="191"/>
      <c r="CT506" s="331"/>
    </row>
    <row r="507" spans="1:98" customFormat="1" ht="16">
      <c r="T507" s="87"/>
      <c r="U507" s="227" t="str">
        <f t="shared" si="89"/>
        <v>OK</v>
      </c>
      <c r="CP507" s="191"/>
      <c r="CT507" s="331"/>
    </row>
    <row r="508" spans="1:98" customFormat="1" ht="16">
      <c r="T508" s="87"/>
      <c r="U508" s="227" t="str">
        <f t="shared" si="89"/>
        <v>OK</v>
      </c>
      <c r="CP508" s="191"/>
      <c r="CT508" s="331"/>
    </row>
    <row r="509" spans="1:98" customFormat="1" ht="16">
      <c r="T509" s="87"/>
      <c r="U509" s="227" t="str">
        <f t="shared" si="89"/>
        <v>OK</v>
      </c>
      <c r="CP509" s="191"/>
      <c r="CT509" s="331"/>
    </row>
    <row r="510" spans="1:98" customFormat="1" ht="16">
      <c r="T510" s="87"/>
      <c r="U510" s="227" t="str">
        <f t="shared" si="89"/>
        <v>OK</v>
      </c>
      <c r="CP510" s="191"/>
      <c r="CT510" s="331"/>
    </row>
    <row r="511" spans="1:98" customFormat="1" ht="16">
      <c r="T511" s="87"/>
      <c r="U511" s="227" t="str">
        <f t="shared" si="89"/>
        <v>OK</v>
      </c>
      <c r="CP511" s="191"/>
      <c r="CT511" s="331"/>
    </row>
    <row r="512" spans="1:98" customFormat="1" ht="16">
      <c r="T512" s="87"/>
      <c r="U512" s="227" t="str">
        <f t="shared" si="89"/>
        <v>OK</v>
      </c>
      <c r="CP512" s="191"/>
      <c r="CT512" s="331"/>
    </row>
    <row r="513" spans="20:98" customFormat="1" ht="16">
      <c r="T513" s="87"/>
      <c r="U513" s="227" t="str">
        <f t="shared" si="89"/>
        <v>OK</v>
      </c>
      <c r="CP513" s="191"/>
      <c r="CT513" s="331"/>
    </row>
    <row r="514" spans="20:98" customFormat="1" ht="16">
      <c r="T514" s="87"/>
      <c r="U514" s="227" t="str">
        <f t="shared" si="89"/>
        <v>OK</v>
      </c>
      <c r="CP514" s="191"/>
      <c r="CT514" s="331"/>
    </row>
    <row r="515" spans="20:98" customFormat="1" ht="16">
      <c r="T515" s="87"/>
      <c r="U515" s="227" t="str">
        <f t="shared" si="89"/>
        <v>OK</v>
      </c>
      <c r="CP515" s="191"/>
      <c r="CT515" s="331"/>
    </row>
    <row r="516" spans="20:98" customFormat="1" ht="16">
      <c r="T516" s="87"/>
      <c r="U516" s="227" t="str">
        <f t="shared" si="89"/>
        <v>OK</v>
      </c>
      <c r="CP516" s="191"/>
      <c r="CT516" s="331"/>
    </row>
    <row r="517" spans="20:98" customFormat="1" ht="16">
      <c r="T517" s="87"/>
      <c r="U517" s="227" t="str">
        <f t="shared" si="89"/>
        <v>OK</v>
      </c>
      <c r="CP517" s="191"/>
      <c r="CT517" s="331"/>
    </row>
    <row r="518" spans="20:98" customFormat="1" ht="16">
      <c r="T518" s="87"/>
      <c r="U518" s="227" t="str">
        <f t="shared" si="89"/>
        <v>OK</v>
      </c>
      <c r="CP518" s="191"/>
      <c r="CT518" s="331"/>
    </row>
    <row r="519" spans="20:98" customFormat="1" ht="16">
      <c r="T519" s="87"/>
      <c r="U519" s="227" t="str">
        <f t="shared" si="89"/>
        <v>OK</v>
      </c>
      <c r="CP519" s="191"/>
      <c r="CT519" s="331"/>
    </row>
    <row r="520" spans="20:98" customFormat="1" ht="16">
      <c r="T520" s="87"/>
      <c r="U520" s="227" t="str">
        <f t="shared" si="89"/>
        <v>OK</v>
      </c>
      <c r="CP520" s="191"/>
      <c r="CT520" s="331"/>
    </row>
    <row r="521" spans="20:98" customFormat="1" ht="16">
      <c r="T521" s="87"/>
      <c r="U521" s="227" t="str">
        <f t="shared" si="89"/>
        <v>OK</v>
      </c>
      <c r="CP521" s="191"/>
      <c r="CT521" s="331"/>
    </row>
    <row r="522" spans="20:98" customFormat="1" ht="16">
      <c r="T522" s="87"/>
      <c r="U522" s="227" t="str">
        <f t="shared" si="89"/>
        <v>OK</v>
      </c>
      <c r="CP522" s="191"/>
      <c r="CT522" s="331"/>
    </row>
    <row r="523" spans="20:98" customFormat="1" ht="16">
      <c r="T523" s="87"/>
      <c r="U523" s="227" t="str">
        <f t="shared" si="89"/>
        <v>OK</v>
      </c>
      <c r="CP523" s="191"/>
      <c r="CT523" s="331"/>
    </row>
    <row r="524" spans="20:98" customFormat="1" ht="16">
      <c r="T524" s="87"/>
      <c r="U524" s="227" t="str">
        <f t="shared" si="89"/>
        <v>OK</v>
      </c>
      <c r="CP524" s="191"/>
      <c r="CT524" s="331"/>
    </row>
    <row r="525" spans="20:98" customFormat="1" ht="16">
      <c r="T525" s="87"/>
      <c r="U525" s="227" t="str">
        <f t="shared" si="89"/>
        <v>OK</v>
      </c>
      <c r="CP525" s="191"/>
      <c r="CT525" s="331"/>
    </row>
    <row r="526" spans="20:98" customFormat="1" ht="16">
      <c r="T526" s="87"/>
      <c r="U526" s="227" t="str">
        <f t="shared" si="89"/>
        <v>OK</v>
      </c>
      <c r="CP526" s="191"/>
      <c r="CT526" s="331"/>
    </row>
    <row r="527" spans="20:98" customFormat="1" ht="16">
      <c r="T527" s="87"/>
      <c r="U527" s="227" t="str">
        <f t="shared" si="89"/>
        <v>OK</v>
      </c>
      <c r="CP527" s="191"/>
      <c r="CT527" s="331"/>
    </row>
    <row r="528" spans="20:98" customFormat="1" ht="16">
      <c r="T528" s="87"/>
      <c r="U528" s="227" t="str">
        <f t="shared" si="89"/>
        <v>OK</v>
      </c>
      <c r="CP528" s="191"/>
      <c r="CT528" s="331"/>
    </row>
    <row r="529" spans="20:98" customFormat="1" ht="16">
      <c r="T529" s="87"/>
      <c r="U529" s="227" t="str">
        <f t="shared" si="89"/>
        <v>OK</v>
      </c>
      <c r="CP529" s="191"/>
      <c r="CT529" s="331"/>
    </row>
    <row r="530" spans="20:98" customFormat="1" ht="16">
      <c r="T530" s="87"/>
      <c r="U530" s="227" t="str">
        <f t="shared" si="89"/>
        <v>OK</v>
      </c>
      <c r="CP530" s="191"/>
      <c r="CT530" s="331"/>
    </row>
    <row r="531" spans="20:98" customFormat="1" ht="16">
      <c r="T531" s="87"/>
      <c r="U531" s="227" t="str">
        <f t="shared" si="89"/>
        <v>OK</v>
      </c>
      <c r="CP531" s="191"/>
      <c r="CT531" s="331"/>
    </row>
    <row r="532" spans="20:98" customFormat="1" ht="16">
      <c r="T532" s="87"/>
      <c r="U532" s="227" t="str">
        <f t="shared" si="89"/>
        <v>OK</v>
      </c>
      <c r="CP532" s="191"/>
      <c r="CT532" s="331"/>
    </row>
    <row r="533" spans="20:98" customFormat="1" ht="16">
      <c r="T533" s="87"/>
      <c r="U533" s="227" t="str">
        <f t="shared" si="89"/>
        <v>OK</v>
      </c>
      <c r="CP533" s="191"/>
      <c r="CT533" s="331"/>
    </row>
    <row r="534" spans="20:98" customFormat="1" ht="16">
      <c r="T534" s="87"/>
      <c r="U534" s="227" t="str">
        <f t="shared" si="89"/>
        <v>OK</v>
      </c>
      <c r="CP534" s="191"/>
      <c r="CT534" s="331"/>
    </row>
    <row r="535" spans="20:98" customFormat="1" ht="16">
      <c r="T535" s="87"/>
      <c r="U535" s="227" t="str">
        <f t="shared" si="89"/>
        <v>OK</v>
      </c>
      <c r="CP535" s="191"/>
      <c r="CT535" s="331"/>
    </row>
    <row r="536" spans="20:98" customFormat="1" ht="16">
      <c r="T536" s="87"/>
      <c r="U536" s="227" t="str">
        <f t="shared" si="89"/>
        <v>OK</v>
      </c>
      <c r="CP536" s="191"/>
      <c r="CT536" s="331"/>
    </row>
    <row r="537" spans="20:98" customFormat="1" ht="16">
      <c r="T537" s="87"/>
      <c r="U537" s="227" t="str">
        <f t="shared" si="89"/>
        <v>OK</v>
      </c>
      <c r="CP537" s="191"/>
      <c r="CT537" s="331"/>
    </row>
    <row r="538" spans="20:98" customFormat="1" ht="16">
      <c r="T538" s="87"/>
      <c r="U538" s="227" t="str">
        <f t="shared" si="89"/>
        <v>OK</v>
      </c>
      <c r="CP538" s="191"/>
      <c r="CT538" s="331"/>
    </row>
    <row r="539" spans="20:98" customFormat="1" ht="16">
      <c r="T539" s="87"/>
      <c r="U539" s="227" t="str">
        <f t="shared" si="89"/>
        <v>OK</v>
      </c>
      <c r="CP539" s="191"/>
      <c r="CT539" s="331"/>
    </row>
    <row r="540" spans="20:98" customFormat="1" ht="16">
      <c r="T540" s="87"/>
      <c r="U540" s="227" t="str">
        <f t="shared" si="89"/>
        <v>OK</v>
      </c>
      <c r="CP540" s="191"/>
      <c r="CT540" s="331"/>
    </row>
    <row r="541" spans="20:98" customFormat="1" ht="16">
      <c r="T541" s="87"/>
      <c r="U541" s="227" t="str">
        <f t="shared" si="89"/>
        <v>OK</v>
      </c>
      <c r="CT541" s="331"/>
    </row>
    <row r="542" spans="20:98" customFormat="1" ht="16">
      <c r="T542" s="87"/>
      <c r="U542" s="227" t="str">
        <f t="shared" si="89"/>
        <v>OK</v>
      </c>
      <c r="CT542" s="331"/>
    </row>
    <row r="543" spans="20:98" customFormat="1" ht="16">
      <c r="T543" s="87"/>
      <c r="U543" s="227" t="str">
        <f t="shared" si="89"/>
        <v>OK</v>
      </c>
      <c r="CT543" s="331"/>
    </row>
    <row r="544" spans="20:98" customFormat="1" ht="16">
      <c r="T544" s="87"/>
      <c r="U544" s="227" t="str">
        <f t="shared" si="89"/>
        <v>OK</v>
      </c>
      <c r="CT544" s="331"/>
    </row>
    <row r="545" spans="20:98" customFormat="1" ht="16">
      <c r="T545" s="87"/>
      <c r="U545" s="227" t="str">
        <f t="shared" si="89"/>
        <v>OK</v>
      </c>
      <c r="CT545" s="331"/>
    </row>
    <row r="546" spans="20:98" customFormat="1" ht="16">
      <c r="T546" s="87"/>
      <c r="U546" s="227" t="str">
        <f t="shared" si="89"/>
        <v>OK</v>
      </c>
      <c r="CT546" s="331"/>
    </row>
    <row r="547" spans="20:98" customFormat="1" ht="16">
      <c r="T547" s="87"/>
      <c r="U547" s="227" t="str">
        <f t="shared" si="89"/>
        <v>OK</v>
      </c>
      <c r="CT547" s="331"/>
    </row>
    <row r="548" spans="20:98" customFormat="1" ht="16">
      <c r="T548" s="87"/>
      <c r="U548" s="227" t="str">
        <f t="shared" si="89"/>
        <v>OK</v>
      </c>
      <c r="CT548" s="331"/>
    </row>
    <row r="549" spans="20:98" customFormat="1" ht="16">
      <c r="T549" s="87"/>
      <c r="U549" s="227" t="str">
        <f t="shared" si="89"/>
        <v>OK</v>
      </c>
      <c r="CT549" s="331"/>
    </row>
    <row r="550" spans="20:98" customFormat="1" ht="16">
      <c r="T550" s="87"/>
      <c r="U550" s="227" t="str">
        <f t="shared" si="89"/>
        <v>OK</v>
      </c>
      <c r="CT550" s="331"/>
    </row>
    <row r="551" spans="20:98" customFormat="1" ht="16">
      <c r="T551" s="87"/>
      <c r="U551" s="227" t="str">
        <f t="shared" si="89"/>
        <v>OK</v>
      </c>
      <c r="CT551" s="331"/>
    </row>
    <row r="552" spans="20:98" customFormat="1" ht="16">
      <c r="T552" s="87"/>
      <c r="U552" s="227" t="str">
        <f t="shared" si="89"/>
        <v>OK</v>
      </c>
      <c r="CT552" s="331"/>
    </row>
    <row r="553" spans="20:98" customFormat="1" ht="16">
      <c r="T553" s="87"/>
      <c r="U553" s="227" t="str">
        <f t="shared" si="89"/>
        <v>OK</v>
      </c>
      <c r="CT553" s="331"/>
    </row>
    <row r="554" spans="20:98" customFormat="1" ht="16">
      <c r="T554" s="87"/>
      <c r="U554" s="227" t="str">
        <f t="shared" si="89"/>
        <v>OK</v>
      </c>
      <c r="CT554" s="331"/>
    </row>
    <row r="555" spans="20:98" customFormat="1" ht="16">
      <c r="T555" s="87"/>
      <c r="U555" s="227" t="str">
        <f t="shared" si="89"/>
        <v>OK</v>
      </c>
      <c r="CT555" s="331"/>
    </row>
    <row r="556" spans="20:98" customFormat="1" ht="16">
      <c r="T556" s="87"/>
      <c r="U556" s="227" t="str">
        <f t="shared" si="89"/>
        <v>OK</v>
      </c>
      <c r="CT556" s="331"/>
    </row>
    <row r="557" spans="20:98" customFormat="1" ht="16">
      <c r="T557" s="87"/>
      <c r="U557" s="227" t="str">
        <f t="shared" si="89"/>
        <v>OK</v>
      </c>
      <c r="CT557" s="331"/>
    </row>
    <row r="558" spans="20:98" customFormat="1" ht="16">
      <c r="T558" s="87"/>
      <c r="U558" s="227" t="str">
        <f t="shared" si="89"/>
        <v>OK</v>
      </c>
      <c r="CT558" s="331"/>
    </row>
    <row r="559" spans="20:98" customFormat="1" ht="16">
      <c r="T559" s="87"/>
      <c r="U559" s="227" t="str">
        <f t="shared" si="89"/>
        <v>OK</v>
      </c>
      <c r="CT559" s="331"/>
    </row>
    <row r="560" spans="20:98" customFormat="1" ht="16">
      <c r="T560" s="87"/>
      <c r="U560" s="227" t="str">
        <f t="shared" si="89"/>
        <v>OK</v>
      </c>
      <c r="CT560" s="331"/>
    </row>
    <row r="561" spans="20:98" customFormat="1" ht="16">
      <c r="T561" s="87"/>
      <c r="U561" s="227" t="str">
        <f t="shared" si="89"/>
        <v>OK</v>
      </c>
      <c r="CT561" s="331"/>
    </row>
    <row r="562" spans="20:98" customFormat="1" ht="16">
      <c r="T562" s="87"/>
      <c r="U562" s="227" t="str">
        <f t="shared" si="89"/>
        <v>OK</v>
      </c>
      <c r="CT562" s="331"/>
    </row>
    <row r="563" spans="20:98" customFormat="1" ht="16">
      <c r="T563" s="87"/>
      <c r="U563" s="227" t="str">
        <f t="shared" si="89"/>
        <v>OK</v>
      </c>
      <c r="CT563" s="331"/>
    </row>
    <row r="564" spans="20:98" customFormat="1" ht="16">
      <c r="T564" s="87"/>
      <c r="U564" s="227" t="str">
        <f t="shared" si="89"/>
        <v>OK</v>
      </c>
      <c r="CT564" s="331"/>
    </row>
    <row r="565" spans="20:98" customFormat="1" ht="16">
      <c r="T565" s="87"/>
      <c r="U565" s="227" t="str">
        <f t="shared" si="89"/>
        <v>OK</v>
      </c>
      <c r="CT565" s="331"/>
    </row>
    <row r="566" spans="20:98" customFormat="1" ht="16">
      <c r="T566" s="87"/>
      <c r="U566" s="227" t="str">
        <f t="shared" si="89"/>
        <v>OK</v>
      </c>
      <c r="CT566" s="331"/>
    </row>
    <row r="567" spans="20:98" customFormat="1" ht="16">
      <c r="T567" s="87"/>
      <c r="U567" s="227" t="str">
        <f t="shared" si="89"/>
        <v>OK</v>
      </c>
      <c r="CT567" s="331"/>
    </row>
    <row r="568" spans="20:98" customFormat="1" ht="16">
      <c r="T568" s="87"/>
      <c r="U568" s="227" t="str">
        <f t="shared" si="89"/>
        <v>OK</v>
      </c>
      <c r="CT568" s="331"/>
    </row>
    <row r="569" spans="20:98" customFormat="1" ht="16">
      <c r="T569" s="87"/>
      <c r="U569" s="227" t="str">
        <f t="shared" si="89"/>
        <v>OK</v>
      </c>
      <c r="CT569" s="331"/>
    </row>
    <row r="570" spans="20:98" customFormat="1" ht="16">
      <c r="T570" s="87"/>
      <c r="U570" s="227" t="str">
        <f t="shared" ref="U570:U633" si="90">IF(T570=AA570,"OK","ERR")</f>
        <v>OK</v>
      </c>
      <c r="CT570" s="331"/>
    </row>
    <row r="571" spans="20:98" customFormat="1" ht="16">
      <c r="T571" s="87"/>
      <c r="U571" s="227" t="str">
        <f t="shared" si="90"/>
        <v>OK</v>
      </c>
      <c r="CT571" s="331"/>
    </row>
    <row r="572" spans="20:98" customFormat="1" ht="16">
      <c r="T572" s="87"/>
      <c r="U572" s="227" t="str">
        <f t="shared" si="90"/>
        <v>OK</v>
      </c>
      <c r="CT572" s="331"/>
    </row>
    <row r="573" spans="20:98" customFormat="1" ht="16">
      <c r="T573" s="87"/>
      <c r="U573" s="227" t="str">
        <f t="shared" si="90"/>
        <v>OK</v>
      </c>
      <c r="CT573" s="331"/>
    </row>
    <row r="574" spans="20:98" customFormat="1" ht="16">
      <c r="T574" s="87"/>
      <c r="U574" s="227" t="str">
        <f t="shared" si="90"/>
        <v>OK</v>
      </c>
      <c r="CT574" s="331"/>
    </row>
    <row r="575" spans="20:98" customFormat="1" ht="16">
      <c r="T575" s="87"/>
      <c r="U575" s="227" t="str">
        <f t="shared" si="90"/>
        <v>OK</v>
      </c>
      <c r="CT575" s="331"/>
    </row>
    <row r="576" spans="20:98" customFormat="1" ht="16">
      <c r="T576" s="87"/>
      <c r="U576" s="227" t="str">
        <f t="shared" si="90"/>
        <v>OK</v>
      </c>
      <c r="CT576" s="331"/>
    </row>
    <row r="577" spans="20:98" customFormat="1" ht="16">
      <c r="T577" s="87"/>
      <c r="U577" s="227" t="str">
        <f t="shared" si="90"/>
        <v>OK</v>
      </c>
      <c r="CT577" s="331"/>
    </row>
    <row r="578" spans="20:98" customFormat="1" ht="16">
      <c r="T578" s="87"/>
      <c r="U578" s="227" t="str">
        <f t="shared" si="90"/>
        <v>OK</v>
      </c>
      <c r="CT578" s="331"/>
    </row>
    <row r="579" spans="20:98" customFormat="1" ht="16">
      <c r="T579" s="87"/>
      <c r="U579" s="227" t="str">
        <f t="shared" si="90"/>
        <v>OK</v>
      </c>
      <c r="CT579" s="331"/>
    </row>
    <row r="580" spans="20:98" customFormat="1" ht="16">
      <c r="T580" s="87"/>
      <c r="U580" s="227" t="str">
        <f t="shared" si="90"/>
        <v>OK</v>
      </c>
      <c r="CT580" s="331"/>
    </row>
    <row r="581" spans="20:98" customFormat="1" ht="16">
      <c r="T581" s="87"/>
      <c r="U581" s="227" t="str">
        <f t="shared" si="90"/>
        <v>OK</v>
      </c>
      <c r="CT581" s="331"/>
    </row>
    <row r="582" spans="20:98" customFormat="1" ht="16">
      <c r="T582" s="87"/>
      <c r="U582" s="227" t="str">
        <f t="shared" si="90"/>
        <v>OK</v>
      </c>
      <c r="CT582" s="331"/>
    </row>
    <row r="583" spans="20:98" customFormat="1" ht="16">
      <c r="T583" s="87"/>
      <c r="U583" s="227" t="str">
        <f t="shared" si="90"/>
        <v>OK</v>
      </c>
      <c r="CT583" s="331"/>
    </row>
    <row r="584" spans="20:98" customFormat="1" ht="16">
      <c r="T584" s="87"/>
      <c r="U584" s="227" t="str">
        <f t="shared" si="90"/>
        <v>OK</v>
      </c>
      <c r="CT584" s="331"/>
    </row>
    <row r="585" spans="20:98" customFormat="1" ht="16">
      <c r="T585" s="87"/>
      <c r="U585" s="227" t="str">
        <f t="shared" si="90"/>
        <v>OK</v>
      </c>
      <c r="CT585" s="331"/>
    </row>
    <row r="586" spans="20:98" customFormat="1" ht="16">
      <c r="T586" s="87"/>
      <c r="U586" s="227" t="str">
        <f t="shared" si="90"/>
        <v>OK</v>
      </c>
      <c r="CT586" s="331"/>
    </row>
    <row r="587" spans="20:98" customFormat="1" ht="16">
      <c r="T587" s="87"/>
      <c r="U587" s="227" t="str">
        <f t="shared" si="90"/>
        <v>OK</v>
      </c>
      <c r="CT587" s="331"/>
    </row>
    <row r="588" spans="20:98" customFormat="1" ht="16">
      <c r="T588" s="87"/>
      <c r="U588" s="227" t="str">
        <f t="shared" si="90"/>
        <v>OK</v>
      </c>
      <c r="CT588" s="331"/>
    </row>
    <row r="589" spans="20:98" customFormat="1" ht="16">
      <c r="T589" s="87"/>
      <c r="U589" s="227" t="str">
        <f t="shared" si="90"/>
        <v>OK</v>
      </c>
      <c r="CT589" s="331"/>
    </row>
    <row r="590" spans="20:98" customFormat="1" ht="16">
      <c r="T590" s="87"/>
      <c r="U590" s="227" t="str">
        <f t="shared" si="90"/>
        <v>OK</v>
      </c>
      <c r="CT590" s="331"/>
    </row>
    <row r="591" spans="20:98" customFormat="1" ht="16">
      <c r="T591" s="87"/>
      <c r="U591" s="227" t="str">
        <f t="shared" si="90"/>
        <v>OK</v>
      </c>
      <c r="CT591" s="331"/>
    </row>
    <row r="592" spans="20:98" customFormat="1" ht="16">
      <c r="T592" s="87"/>
      <c r="U592" s="227" t="str">
        <f t="shared" si="90"/>
        <v>OK</v>
      </c>
      <c r="CT592" s="331"/>
    </row>
    <row r="593" spans="20:98" customFormat="1" ht="16">
      <c r="T593" s="87"/>
      <c r="U593" s="227" t="str">
        <f t="shared" si="90"/>
        <v>OK</v>
      </c>
      <c r="CT593" s="331"/>
    </row>
    <row r="594" spans="20:98" customFormat="1" ht="16">
      <c r="T594" s="87"/>
      <c r="U594" s="227" t="str">
        <f t="shared" si="90"/>
        <v>OK</v>
      </c>
      <c r="CT594" s="331"/>
    </row>
    <row r="595" spans="20:98" customFormat="1" ht="16">
      <c r="T595" s="87"/>
      <c r="U595" s="227" t="str">
        <f t="shared" si="90"/>
        <v>OK</v>
      </c>
      <c r="CT595" s="331"/>
    </row>
    <row r="596" spans="20:98" customFormat="1" ht="16">
      <c r="T596" s="87"/>
      <c r="U596" s="227" t="str">
        <f t="shared" si="90"/>
        <v>OK</v>
      </c>
      <c r="CT596" s="331"/>
    </row>
    <row r="597" spans="20:98" customFormat="1" ht="16">
      <c r="T597" s="87"/>
      <c r="U597" s="227" t="str">
        <f t="shared" si="90"/>
        <v>OK</v>
      </c>
      <c r="CT597" s="331"/>
    </row>
    <row r="598" spans="20:98" customFormat="1" ht="16">
      <c r="T598" s="87"/>
      <c r="U598" s="227" t="str">
        <f t="shared" si="90"/>
        <v>OK</v>
      </c>
      <c r="CT598" s="331"/>
    </row>
    <row r="599" spans="20:98" customFormat="1" ht="16">
      <c r="T599" s="87"/>
      <c r="U599" s="227" t="str">
        <f t="shared" si="90"/>
        <v>OK</v>
      </c>
      <c r="CT599" s="331"/>
    </row>
    <row r="600" spans="20:98" customFormat="1" ht="16">
      <c r="T600" s="87"/>
      <c r="U600" s="227" t="str">
        <f t="shared" si="90"/>
        <v>OK</v>
      </c>
      <c r="CT600" s="331"/>
    </row>
    <row r="601" spans="20:98" customFormat="1" ht="16">
      <c r="T601" s="87"/>
      <c r="U601" s="227" t="str">
        <f t="shared" si="90"/>
        <v>OK</v>
      </c>
      <c r="CT601" s="331"/>
    </row>
    <row r="602" spans="20:98" customFormat="1" ht="16">
      <c r="T602" s="87"/>
      <c r="U602" s="227" t="str">
        <f t="shared" si="90"/>
        <v>OK</v>
      </c>
      <c r="CT602" s="331"/>
    </row>
    <row r="603" spans="20:98" customFormat="1" ht="16">
      <c r="T603" s="87"/>
      <c r="U603" s="227" t="str">
        <f t="shared" si="90"/>
        <v>OK</v>
      </c>
      <c r="CT603" s="331"/>
    </row>
    <row r="604" spans="20:98" customFormat="1" ht="16">
      <c r="T604" s="87"/>
      <c r="U604" s="227" t="str">
        <f t="shared" si="90"/>
        <v>OK</v>
      </c>
      <c r="CT604" s="331"/>
    </row>
    <row r="605" spans="20:98" customFormat="1" ht="16">
      <c r="T605" s="87"/>
      <c r="U605" s="227" t="str">
        <f t="shared" si="90"/>
        <v>OK</v>
      </c>
      <c r="CT605" s="331"/>
    </row>
    <row r="606" spans="20:98" customFormat="1" ht="16">
      <c r="T606" s="87"/>
      <c r="U606" s="227" t="str">
        <f t="shared" si="90"/>
        <v>OK</v>
      </c>
      <c r="CT606" s="331"/>
    </row>
    <row r="607" spans="20:98" customFormat="1" ht="16">
      <c r="T607" s="87"/>
      <c r="U607" s="227" t="str">
        <f t="shared" si="90"/>
        <v>OK</v>
      </c>
      <c r="CT607" s="331"/>
    </row>
    <row r="608" spans="20:98" customFormat="1" ht="16">
      <c r="T608" s="87"/>
      <c r="U608" s="227" t="str">
        <f t="shared" si="90"/>
        <v>OK</v>
      </c>
      <c r="CT608" s="331"/>
    </row>
    <row r="609" spans="20:98" customFormat="1" ht="16">
      <c r="T609" s="87"/>
      <c r="U609" s="227" t="str">
        <f t="shared" si="90"/>
        <v>OK</v>
      </c>
      <c r="CT609" s="331"/>
    </row>
    <row r="610" spans="20:98" customFormat="1" ht="16">
      <c r="T610" s="87"/>
      <c r="U610" s="227" t="str">
        <f t="shared" si="90"/>
        <v>OK</v>
      </c>
      <c r="CT610" s="331"/>
    </row>
    <row r="611" spans="20:98" customFormat="1" ht="16">
      <c r="T611" s="87"/>
      <c r="U611" s="227" t="str">
        <f t="shared" si="90"/>
        <v>OK</v>
      </c>
      <c r="CT611" s="331"/>
    </row>
    <row r="612" spans="20:98" customFormat="1" ht="16">
      <c r="T612" s="87"/>
      <c r="U612" s="227" t="str">
        <f t="shared" si="90"/>
        <v>OK</v>
      </c>
      <c r="CT612" s="331"/>
    </row>
    <row r="613" spans="20:98" customFormat="1" ht="16">
      <c r="T613" s="87"/>
      <c r="U613" s="227" t="str">
        <f t="shared" si="90"/>
        <v>OK</v>
      </c>
      <c r="CT613" s="331"/>
    </row>
    <row r="614" spans="20:98" customFormat="1" ht="16">
      <c r="T614" s="87"/>
      <c r="U614" s="227" t="str">
        <f t="shared" si="90"/>
        <v>OK</v>
      </c>
      <c r="CT614" s="331"/>
    </row>
    <row r="615" spans="20:98" customFormat="1" ht="16">
      <c r="T615" s="87"/>
      <c r="U615" s="227" t="str">
        <f t="shared" si="90"/>
        <v>OK</v>
      </c>
      <c r="CT615" s="331"/>
    </row>
    <row r="616" spans="20:98" customFormat="1" ht="16">
      <c r="T616" s="87"/>
      <c r="U616" s="227" t="str">
        <f t="shared" si="90"/>
        <v>OK</v>
      </c>
      <c r="CT616" s="331"/>
    </row>
    <row r="617" spans="20:98" customFormat="1" ht="16">
      <c r="T617" s="87"/>
      <c r="U617" s="227" t="str">
        <f t="shared" si="90"/>
        <v>OK</v>
      </c>
      <c r="CT617" s="331"/>
    </row>
    <row r="618" spans="20:98" customFormat="1" ht="16">
      <c r="T618" s="87"/>
      <c r="U618" s="227" t="str">
        <f t="shared" si="90"/>
        <v>OK</v>
      </c>
      <c r="CT618" s="331"/>
    </row>
    <row r="619" spans="20:98" customFormat="1" ht="16">
      <c r="T619" s="87"/>
      <c r="U619" s="227" t="str">
        <f t="shared" si="90"/>
        <v>OK</v>
      </c>
      <c r="CT619" s="331"/>
    </row>
    <row r="620" spans="20:98" customFormat="1" ht="16">
      <c r="T620" s="87"/>
      <c r="U620" s="227" t="str">
        <f t="shared" si="90"/>
        <v>OK</v>
      </c>
      <c r="CT620" s="331"/>
    </row>
    <row r="621" spans="20:98" customFormat="1" ht="16">
      <c r="T621" s="87"/>
      <c r="U621" s="227" t="str">
        <f t="shared" si="90"/>
        <v>OK</v>
      </c>
      <c r="CT621" s="331"/>
    </row>
    <row r="622" spans="20:98" customFormat="1" ht="16">
      <c r="T622" s="87"/>
      <c r="U622" s="227" t="str">
        <f t="shared" si="90"/>
        <v>OK</v>
      </c>
      <c r="CT622" s="331"/>
    </row>
    <row r="623" spans="20:98" customFormat="1" ht="16">
      <c r="T623" s="87"/>
      <c r="U623" s="227" t="str">
        <f t="shared" si="90"/>
        <v>OK</v>
      </c>
      <c r="CT623" s="331"/>
    </row>
    <row r="624" spans="20:98" customFormat="1" ht="16">
      <c r="T624" s="87"/>
      <c r="U624" s="227" t="str">
        <f t="shared" si="90"/>
        <v>OK</v>
      </c>
      <c r="CT624" s="331"/>
    </row>
    <row r="625" spans="20:98" customFormat="1" ht="16">
      <c r="T625" s="87"/>
      <c r="U625" s="227" t="str">
        <f t="shared" si="90"/>
        <v>OK</v>
      </c>
      <c r="CT625" s="331"/>
    </row>
    <row r="626" spans="20:98" customFormat="1" ht="16">
      <c r="T626" s="87"/>
      <c r="U626" s="227" t="str">
        <f t="shared" si="90"/>
        <v>OK</v>
      </c>
      <c r="CT626" s="331"/>
    </row>
    <row r="627" spans="20:98" customFormat="1" ht="16">
      <c r="T627" s="87"/>
      <c r="U627" s="227" t="str">
        <f t="shared" si="90"/>
        <v>OK</v>
      </c>
      <c r="CT627" s="331"/>
    </row>
    <row r="628" spans="20:98" customFormat="1" ht="16">
      <c r="T628" s="87"/>
      <c r="U628" s="227" t="str">
        <f t="shared" si="90"/>
        <v>OK</v>
      </c>
      <c r="CT628" s="331"/>
    </row>
    <row r="629" spans="20:98" customFormat="1" ht="16">
      <c r="T629" s="87"/>
      <c r="U629" s="227" t="str">
        <f t="shared" si="90"/>
        <v>OK</v>
      </c>
      <c r="CT629" s="331"/>
    </row>
    <row r="630" spans="20:98" customFormat="1" ht="16">
      <c r="T630" s="87"/>
      <c r="U630" s="227" t="str">
        <f t="shared" si="90"/>
        <v>OK</v>
      </c>
      <c r="CT630" s="331"/>
    </row>
    <row r="631" spans="20:98" customFormat="1" ht="16">
      <c r="T631" s="87"/>
      <c r="U631" s="227" t="str">
        <f t="shared" si="90"/>
        <v>OK</v>
      </c>
      <c r="CT631" s="331"/>
    </row>
    <row r="632" spans="20:98" customFormat="1" ht="16">
      <c r="T632" s="87"/>
      <c r="U632" s="227" t="str">
        <f t="shared" si="90"/>
        <v>OK</v>
      </c>
      <c r="CT632" s="331"/>
    </row>
    <row r="633" spans="20:98" customFormat="1" ht="16">
      <c r="T633" s="87"/>
      <c r="U633" s="227" t="str">
        <f t="shared" si="90"/>
        <v>OK</v>
      </c>
      <c r="CT633" s="331"/>
    </row>
    <row r="634" spans="20:98" customFormat="1" ht="16">
      <c r="T634" s="87"/>
      <c r="U634" s="227" t="str">
        <f t="shared" ref="U634:U697" si="91">IF(T634=AA634,"OK","ERR")</f>
        <v>OK</v>
      </c>
      <c r="CT634" s="331"/>
    </row>
    <row r="635" spans="20:98" customFormat="1" ht="16">
      <c r="T635" s="87"/>
      <c r="U635" s="227" t="str">
        <f t="shared" si="91"/>
        <v>OK</v>
      </c>
      <c r="CT635" s="331"/>
    </row>
    <row r="636" spans="20:98" customFormat="1" ht="16">
      <c r="T636" s="87"/>
      <c r="U636" s="227" t="str">
        <f t="shared" si="91"/>
        <v>OK</v>
      </c>
      <c r="CT636" s="331"/>
    </row>
    <row r="637" spans="20:98" customFormat="1" ht="16">
      <c r="T637" s="87"/>
      <c r="U637" s="227" t="str">
        <f t="shared" si="91"/>
        <v>OK</v>
      </c>
      <c r="CT637" s="331"/>
    </row>
    <row r="638" spans="20:98" customFormat="1" ht="16">
      <c r="T638" s="87"/>
      <c r="U638" s="227" t="str">
        <f t="shared" si="91"/>
        <v>OK</v>
      </c>
      <c r="CT638" s="331"/>
    </row>
    <row r="639" spans="20:98" customFormat="1" ht="16">
      <c r="T639" s="87"/>
      <c r="U639" s="227" t="str">
        <f t="shared" si="91"/>
        <v>OK</v>
      </c>
      <c r="CT639" s="331"/>
    </row>
    <row r="640" spans="20:98" customFormat="1" ht="16">
      <c r="T640" s="87"/>
      <c r="U640" s="227" t="str">
        <f t="shared" si="91"/>
        <v>OK</v>
      </c>
      <c r="CT640" s="331"/>
    </row>
    <row r="641" spans="20:98" customFormat="1" ht="16">
      <c r="T641" s="87"/>
      <c r="U641" s="227" t="str">
        <f t="shared" si="91"/>
        <v>OK</v>
      </c>
      <c r="CT641" s="331"/>
    </row>
    <row r="642" spans="20:98" customFormat="1" ht="16">
      <c r="T642" s="87"/>
      <c r="U642" s="227" t="str">
        <f t="shared" si="91"/>
        <v>OK</v>
      </c>
      <c r="CT642" s="331"/>
    </row>
    <row r="643" spans="20:98" customFormat="1" ht="16">
      <c r="T643" s="87"/>
      <c r="U643" s="227" t="str">
        <f t="shared" si="91"/>
        <v>OK</v>
      </c>
      <c r="CT643" s="331"/>
    </row>
    <row r="644" spans="20:98" customFormat="1" ht="16">
      <c r="T644" s="87"/>
      <c r="U644" s="227" t="str">
        <f t="shared" si="91"/>
        <v>OK</v>
      </c>
      <c r="CT644" s="331"/>
    </row>
    <row r="645" spans="20:98" customFormat="1" ht="16">
      <c r="T645" s="87"/>
      <c r="U645" s="227" t="str">
        <f t="shared" si="91"/>
        <v>OK</v>
      </c>
      <c r="CT645" s="331"/>
    </row>
    <row r="646" spans="20:98" customFormat="1" ht="16">
      <c r="T646" s="87"/>
      <c r="U646" s="227" t="str">
        <f t="shared" si="91"/>
        <v>OK</v>
      </c>
      <c r="CT646" s="331"/>
    </row>
    <row r="647" spans="20:98" customFormat="1" ht="16">
      <c r="T647" s="87"/>
      <c r="U647" s="227" t="str">
        <f t="shared" si="91"/>
        <v>OK</v>
      </c>
      <c r="CT647" s="331"/>
    </row>
    <row r="648" spans="20:98" customFormat="1" ht="16">
      <c r="T648" s="87"/>
      <c r="U648" s="227" t="str">
        <f t="shared" si="91"/>
        <v>OK</v>
      </c>
      <c r="CT648" s="331"/>
    </row>
    <row r="649" spans="20:98" customFormat="1" ht="16">
      <c r="T649" s="87"/>
      <c r="U649" s="227" t="str">
        <f t="shared" si="91"/>
        <v>OK</v>
      </c>
      <c r="CT649" s="331"/>
    </row>
    <row r="650" spans="20:98" customFormat="1" ht="16">
      <c r="T650" s="87"/>
      <c r="U650" s="227" t="str">
        <f t="shared" si="91"/>
        <v>OK</v>
      </c>
      <c r="CT650" s="331"/>
    </row>
    <row r="651" spans="20:98" customFormat="1" ht="16">
      <c r="T651" s="87"/>
      <c r="U651" s="227" t="str">
        <f t="shared" si="91"/>
        <v>OK</v>
      </c>
      <c r="CT651" s="331"/>
    </row>
    <row r="652" spans="20:98" customFormat="1" ht="16">
      <c r="T652" s="87"/>
      <c r="U652" s="227" t="str">
        <f t="shared" si="91"/>
        <v>OK</v>
      </c>
      <c r="CT652" s="331"/>
    </row>
    <row r="653" spans="20:98" customFormat="1" ht="16">
      <c r="T653" s="87"/>
      <c r="U653" s="227" t="str">
        <f t="shared" si="91"/>
        <v>OK</v>
      </c>
      <c r="CT653" s="331"/>
    </row>
    <row r="654" spans="20:98" customFormat="1" ht="16">
      <c r="T654" s="87"/>
      <c r="U654" s="227" t="str">
        <f t="shared" si="91"/>
        <v>OK</v>
      </c>
      <c r="CT654" s="331"/>
    </row>
    <row r="655" spans="20:98" customFormat="1" ht="16">
      <c r="T655" s="87"/>
      <c r="U655" s="227" t="str">
        <f t="shared" si="91"/>
        <v>OK</v>
      </c>
      <c r="CT655" s="331"/>
    </row>
    <row r="656" spans="20:98" customFormat="1" ht="16">
      <c r="T656" s="87"/>
      <c r="U656" s="227" t="str">
        <f t="shared" si="91"/>
        <v>OK</v>
      </c>
      <c r="CT656" s="331"/>
    </row>
    <row r="657" spans="20:98" customFormat="1" ht="16">
      <c r="T657" s="87"/>
      <c r="U657" s="227" t="str">
        <f t="shared" si="91"/>
        <v>OK</v>
      </c>
      <c r="CT657" s="331"/>
    </row>
    <row r="658" spans="20:98" customFormat="1" ht="16">
      <c r="T658" s="87"/>
      <c r="U658" s="227" t="str">
        <f t="shared" si="91"/>
        <v>OK</v>
      </c>
      <c r="CT658" s="331"/>
    </row>
    <row r="659" spans="20:98" customFormat="1" ht="16">
      <c r="T659" s="87"/>
      <c r="U659" s="227" t="str">
        <f t="shared" si="91"/>
        <v>OK</v>
      </c>
      <c r="CT659" s="331"/>
    </row>
    <row r="660" spans="20:98" customFormat="1" ht="16">
      <c r="T660" s="87"/>
      <c r="U660" s="227" t="str">
        <f t="shared" si="91"/>
        <v>OK</v>
      </c>
      <c r="CT660" s="331"/>
    </row>
    <row r="661" spans="20:98" customFormat="1" ht="16">
      <c r="T661" s="87"/>
      <c r="U661" s="227" t="str">
        <f t="shared" si="91"/>
        <v>OK</v>
      </c>
      <c r="CT661" s="331"/>
    </row>
    <row r="662" spans="20:98" customFormat="1" ht="16">
      <c r="T662" s="87"/>
      <c r="U662" s="227" t="str">
        <f t="shared" si="91"/>
        <v>OK</v>
      </c>
      <c r="CT662" s="331"/>
    </row>
    <row r="663" spans="20:98" customFormat="1" ht="16">
      <c r="T663" s="87"/>
      <c r="U663" s="227" t="str">
        <f t="shared" si="91"/>
        <v>OK</v>
      </c>
      <c r="CT663" s="331"/>
    </row>
    <row r="664" spans="20:98" customFormat="1" ht="16">
      <c r="T664" s="87"/>
      <c r="U664" s="227" t="str">
        <f t="shared" si="91"/>
        <v>OK</v>
      </c>
      <c r="CT664" s="331"/>
    </row>
    <row r="665" spans="20:98" customFormat="1" ht="16">
      <c r="T665" s="87"/>
      <c r="U665" s="227" t="str">
        <f t="shared" si="91"/>
        <v>OK</v>
      </c>
      <c r="CT665" s="331"/>
    </row>
    <row r="666" spans="20:98" customFormat="1" ht="16">
      <c r="T666" s="87"/>
      <c r="U666" s="227" t="str">
        <f t="shared" si="91"/>
        <v>OK</v>
      </c>
      <c r="CT666" s="331"/>
    </row>
    <row r="667" spans="20:98" customFormat="1" ht="16">
      <c r="T667" s="87"/>
      <c r="U667" s="227" t="str">
        <f t="shared" si="91"/>
        <v>OK</v>
      </c>
      <c r="CT667" s="331"/>
    </row>
    <row r="668" spans="20:98" customFormat="1" ht="16">
      <c r="T668" s="87"/>
      <c r="U668" s="227" t="str">
        <f t="shared" si="91"/>
        <v>OK</v>
      </c>
      <c r="CT668" s="331"/>
    </row>
    <row r="669" spans="20:98" customFormat="1" ht="16">
      <c r="T669" s="87"/>
      <c r="U669" s="227" t="str">
        <f t="shared" si="91"/>
        <v>OK</v>
      </c>
      <c r="CT669" s="331"/>
    </row>
    <row r="670" spans="20:98" customFormat="1" ht="16">
      <c r="T670" s="87"/>
      <c r="U670" s="227" t="str">
        <f t="shared" si="91"/>
        <v>OK</v>
      </c>
      <c r="CT670" s="331"/>
    </row>
    <row r="671" spans="20:98" customFormat="1" ht="16">
      <c r="T671" s="87"/>
      <c r="U671" s="227" t="str">
        <f t="shared" si="91"/>
        <v>OK</v>
      </c>
      <c r="CT671" s="331"/>
    </row>
    <row r="672" spans="20:98" customFormat="1" ht="16">
      <c r="T672" s="87"/>
      <c r="U672" s="227" t="str">
        <f t="shared" si="91"/>
        <v>OK</v>
      </c>
      <c r="CT672" s="331"/>
    </row>
    <row r="673" spans="20:98" customFormat="1" ht="16">
      <c r="T673" s="87"/>
      <c r="U673" s="227" t="str">
        <f t="shared" si="91"/>
        <v>OK</v>
      </c>
      <c r="CT673" s="331"/>
    </row>
    <row r="674" spans="20:98" customFormat="1" ht="16">
      <c r="T674" s="87"/>
      <c r="U674" s="227" t="str">
        <f t="shared" si="91"/>
        <v>OK</v>
      </c>
      <c r="CT674" s="331"/>
    </row>
    <row r="675" spans="20:98" customFormat="1" ht="16">
      <c r="T675" s="87"/>
      <c r="U675" s="227" t="str">
        <f t="shared" si="91"/>
        <v>OK</v>
      </c>
      <c r="CT675" s="331"/>
    </row>
    <row r="676" spans="20:98" customFormat="1" ht="16">
      <c r="T676" s="87"/>
      <c r="U676" s="227" t="str">
        <f t="shared" si="91"/>
        <v>OK</v>
      </c>
      <c r="CT676" s="331"/>
    </row>
    <row r="677" spans="20:98" customFormat="1" ht="16">
      <c r="T677" s="87"/>
      <c r="U677" s="227" t="str">
        <f t="shared" si="91"/>
        <v>OK</v>
      </c>
      <c r="CT677" s="331"/>
    </row>
    <row r="678" spans="20:98" customFormat="1" ht="16">
      <c r="T678" s="87"/>
      <c r="U678" s="227" t="str">
        <f t="shared" si="91"/>
        <v>OK</v>
      </c>
      <c r="CT678" s="331"/>
    </row>
    <row r="679" spans="20:98" customFormat="1" ht="16">
      <c r="T679" s="87"/>
      <c r="U679" s="227" t="str">
        <f t="shared" si="91"/>
        <v>OK</v>
      </c>
      <c r="CT679" s="331"/>
    </row>
    <row r="680" spans="20:98" customFormat="1" ht="16">
      <c r="T680" s="87"/>
      <c r="U680" s="227" t="str">
        <f t="shared" si="91"/>
        <v>OK</v>
      </c>
      <c r="CT680" s="331"/>
    </row>
    <row r="681" spans="20:98" customFormat="1" ht="16">
      <c r="T681" s="87"/>
      <c r="U681" s="227" t="str">
        <f t="shared" si="91"/>
        <v>OK</v>
      </c>
      <c r="CT681" s="331"/>
    </row>
    <row r="682" spans="20:98" customFormat="1" ht="16">
      <c r="T682" s="87"/>
      <c r="U682" s="227" t="str">
        <f t="shared" si="91"/>
        <v>OK</v>
      </c>
      <c r="CT682" s="331"/>
    </row>
    <row r="683" spans="20:98" customFormat="1" ht="16">
      <c r="T683" s="87"/>
      <c r="U683" s="227" t="str">
        <f t="shared" si="91"/>
        <v>OK</v>
      </c>
      <c r="CT683" s="331"/>
    </row>
    <row r="684" spans="20:98" customFormat="1" ht="16">
      <c r="T684" s="87"/>
      <c r="U684" s="227" t="str">
        <f t="shared" si="91"/>
        <v>OK</v>
      </c>
      <c r="CT684" s="331"/>
    </row>
    <row r="685" spans="20:98" customFormat="1" ht="16">
      <c r="T685" s="87"/>
      <c r="U685" s="227" t="str">
        <f t="shared" si="91"/>
        <v>OK</v>
      </c>
      <c r="CT685" s="331"/>
    </row>
    <row r="686" spans="20:98" customFormat="1" ht="16">
      <c r="T686" s="87"/>
      <c r="U686" s="227" t="str">
        <f t="shared" si="91"/>
        <v>OK</v>
      </c>
      <c r="CT686" s="331"/>
    </row>
    <row r="687" spans="20:98" customFormat="1" ht="16">
      <c r="T687" s="87"/>
      <c r="U687" s="227" t="str">
        <f t="shared" si="91"/>
        <v>OK</v>
      </c>
      <c r="CT687" s="331"/>
    </row>
    <row r="688" spans="20:98" customFormat="1" ht="16">
      <c r="T688" s="87"/>
      <c r="U688" s="227" t="str">
        <f t="shared" si="91"/>
        <v>OK</v>
      </c>
      <c r="CT688" s="331"/>
    </row>
    <row r="689" spans="20:98" customFormat="1" ht="16">
      <c r="T689" s="87"/>
      <c r="U689" s="227" t="str">
        <f t="shared" si="91"/>
        <v>OK</v>
      </c>
      <c r="CT689" s="331"/>
    </row>
    <row r="690" spans="20:98" customFormat="1" ht="16">
      <c r="T690" s="87"/>
      <c r="U690" s="227" t="str">
        <f t="shared" si="91"/>
        <v>OK</v>
      </c>
      <c r="CT690" s="331"/>
    </row>
    <row r="691" spans="20:98" customFormat="1" ht="16">
      <c r="T691" s="87"/>
      <c r="U691" s="227" t="str">
        <f t="shared" si="91"/>
        <v>OK</v>
      </c>
      <c r="CT691" s="331"/>
    </row>
    <row r="692" spans="20:98" customFormat="1" ht="16">
      <c r="T692" s="87"/>
      <c r="U692" s="227" t="str">
        <f t="shared" si="91"/>
        <v>OK</v>
      </c>
      <c r="CT692" s="331"/>
    </row>
    <row r="693" spans="20:98" customFormat="1" ht="16">
      <c r="T693" s="87"/>
      <c r="U693" s="227" t="str">
        <f t="shared" si="91"/>
        <v>OK</v>
      </c>
      <c r="CT693" s="331"/>
    </row>
    <row r="694" spans="20:98" customFormat="1" ht="16">
      <c r="T694" s="87"/>
      <c r="U694" s="227" t="str">
        <f t="shared" si="91"/>
        <v>OK</v>
      </c>
      <c r="CT694" s="331"/>
    </row>
    <row r="695" spans="20:98" customFormat="1" ht="16">
      <c r="T695" s="87"/>
      <c r="U695" s="227" t="str">
        <f t="shared" si="91"/>
        <v>OK</v>
      </c>
      <c r="CT695" s="331"/>
    </row>
    <row r="696" spans="20:98" customFormat="1" ht="16">
      <c r="T696" s="87"/>
      <c r="U696" s="227" t="str">
        <f t="shared" si="91"/>
        <v>OK</v>
      </c>
      <c r="CT696" s="331"/>
    </row>
    <row r="697" spans="20:98" customFormat="1" ht="16">
      <c r="T697" s="87"/>
      <c r="U697" s="227" t="str">
        <f t="shared" si="91"/>
        <v>OK</v>
      </c>
      <c r="CT697" s="331"/>
    </row>
    <row r="698" spans="20:98" customFormat="1" ht="16">
      <c r="T698" s="87"/>
      <c r="U698" s="227" t="str">
        <f t="shared" ref="U698:U761" si="92">IF(T698=AA698,"OK","ERR")</f>
        <v>OK</v>
      </c>
      <c r="CT698" s="331"/>
    </row>
    <row r="699" spans="20:98" customFormat="1" ht="16">
      <c r="T699" s="87"/>
      <c r="U699" s="227" t="str">
        <f t="shared" si="92"/>
        <v>OK</v>
      </c>
      <c r="CT699" s="331"/>
    </row>
    <row r="700" spans="20:98" customFormat="1" ht="16">
      <c r="T700" s="87"/>
      <c r="U700" s="227" t="str">
        <f t="shared" si="92"/>
        <v>OK</v>
      </c>
      <c r="CT700" s="331"/>
    </row>
    <row r="701" spans="20:98" customFormat="1" ht="16">
      <c r="T701" s="87"/>
      <c r="U701" s="227" t="str">
        <f t="shared" si="92"/>
        <v>OK</v>
      </c>
      <c r="CT701" s="331"/>
    </row>
    <row r="702" spans="20:98" customFormat="1" ht="16">
      <c r="T702" s="87"/>
      <c r="U702" s="227" t="str">
        <f t="shared" si="92"/>
        <v>OK</v>
      </c>
      <c r="CT702" s="331"/>
    </row>
    <row r="703" spans="20:98" customFormat="1" ht="16">
      <c r="T703" s="87"/>
      <c r="U703" s="227" t="str">
        <f t="shared" si="92"/>
        <v>OK</v>
      </c>
      <c r="CT703" s="331"/>
    </row>
    <row r="704" spans="20:98" customFormat="1" ht="16">
      <c r="T704" s="87"/>
      <c r="U704" s="227" t="str">
        <f t="shared" si="92"/>
        <v>OK</v>
      </c>
      <c r="CT704" s="331"/>
    </row>
    <row r="705" spans="20:98" customFormat="1" ht="16">
      <c r="T705" s="87"/>
      <c r="U705" s="227" t="str">
        <f t="shared" si="92"/>
        <v>OK</v>
      </c>
      <c r="CT705" s="331"/>
    </row>
    <row r="706" spans="20:98" customFormat="1" ht="16">
      <c r="T706" s="87"/>
      <c r="U706" s="227" t="str">
        <f t="shared" si="92"/>
        <v>OK</v>
      </c>
      <c r="CT706" s="331"/>
    </row>
    <row r="707" spans="20:98" customFormat="1" ht="16">
      <c r="T707" s="87"/>
      <c r="U707" s="227" t="str">
        <f t="shared" si="92"/>
        <v>OK</v>
      </c>
      <c r="CT707" s="331"/>
    </row>
    <row r="708" spans="20:98" customFormat="1" ht="16">
      <c r="T708" s="87"/>
      <c r="U708" s="227" t="str">
        <f t="shared" si="92"/>
        <v>OK</v>
      </c>
      <c r="CT708" s="331"/>
    </row>
    <row r="709" spans="20:98" customFormat="1" ht="16">
      <c r="T709" s="87"/>
      <c r="U709" s="227" t="str">
        <f t="shared" si="92"/>
        <v>OK</v>
      </c>
      <c r="CT709" s="331"/>
    </row>
    <row r="710" spans="20:98" customFormat="1" ht="16">
      <c r="T710" s="87"/>
      <c r="U710" s="227" t="str">
        <f t="shared" si="92"/>
        <v>OK</v>
      </c>
      <c r="CT710" s="331"/>
    </row>
    <row r="711" spans="20:98" customFormat="1" ht="16">
      <c r="T711" s="87"/>
      <c r="U711" s="227" t="str">
        <f t="shared" si="92"/>
        <v>OK</v>
      </c>
      <c r="CT711" s="331"/>
    </row>
    <row r="712" spans="20:98" customFormat="1" ht="16">
      <c r="T712" s="87"/>
      <c r="U712" s="227" t="str">
        <f t="shared" si="92"/>
        <v>OK</v>
      </c>
      <c r="CT712" s="331"/>
    </row>
    <row r="713" spans="20:98" customFormat="1" ht="16">
      <c r="T713" s="87"/>
      <c r="U713" s="227" t="str">
        <f t="shared" si="92"/>
        <v>OK</v>
      </c>
      <c r="CT713" s="331"/>
    </row>
    <row r="714" spans="20:98" customFormat="1" ht="16">
      <c r="T714" s="87"/>
      <c r="U714" s="227" t="str">
        <f t="shared" si="92"/>
        <v>OK</v>
      </c>
      <c r="CT714" s="331"/>
    </row>
    <row r="715" spans="20:98" customFormat="1" ht="16">
      <c r="T715" s="87"/>
      <c r="U715" s="227" t="str">
        <f t="shared" si="92"/>
        <v>OK</v>
      </c>
      <c r="CT715" s="331"/>
    </row>
    <row r="716" spans="20:98" customFormat="1" ht="16">
      <c r="T716" s="87"/>
      <c r="U716" s="227" t="str">
        <f t="shared" si="92"/>
        <v>OK</v>
      </c>
      <c r="CT716" s="331"/>
    </row>
    <row r="717" spans="20:98" customFormat="1" ht="16">
      <c r="T717" s="87"/>
      <c r="U717" s="227" t="str">
        <f t="shared" si="92"/>
        <v>OK</v>
      </c>
      <c r="CT717" s="331"/>
    </row>
    <row r="718" spans="20:98" customFormat="1" ht="16">
      <c r="T718" s="87"/>
      <c r="U718" s="227" t="str">
        <f t="shared" si="92"/>
        <v>OK</v>
      </c>
      <c r="CT718" s="331"/>
    </row>
    <row r="719" spans="20:98" customFormat="1" ht="16">
      <c r="T719" s="87"/>
      <c r="U719" s="227" t="str">
        <f t="shared" si="92"/>
        <v>OK</v>
      </c>
      <c r="CT719" s="331"/>
    </row>
    <row r="720" spans="20:98" customFormat="1" ht="16">
      <c r="T720" s="87"/>
      <c r="U720" s="227" t="str">
        <f t="shared" si="92"/>
        <v>OK</v>
      </c>
      <c r="CT720" s="331"/>
    </row>
    <row r="721" spans="20:98" customFormat="1" ht="16">
      <c r="T721" s="87"/>
      <c r="U721" s="227" t="str">
        <f t="shared" si="92"/>
        <v>OK</v>
      </c>
      <c r="CT721" s="331"/>
    </row>
    <row r="722" spans="20:98" customFormat="1" ht="16">
      <c r="T722" s="87"/>
      <c r="U722" s="227" t="str">
        <f t="shared" si="92"/>
        <v>OK</v>
      </c>
      <c r="CT722" s="331"/>
    </row>
    <row r="723" spans="20:98" customFormat="1" ht="16">
      <c r="T723" s="87"/>
      <c r="U723" s="227" t="str">
        <f t="shared" si="92"/>
        <v>OK</v>
      </c>
      <c r="CT723" s="331"/>
    </row>
    <row r="724" spans="20:98" customFormat="1" ht="16">
      <c r="T724" s="87"/>
      <c r="U724" s="227" t="str">
        <f t="shared" si="92"/>
        <v>OK</v>
      </c>
      <c r="CT724" s="331"/>
    </row>
    <row r="725" spans="20:98" customFormat="1" ht="16">
      <c r="T725" s="87"/>
      <c r="U725" s="227" t="str">
        <f t="shared" si="92"/>
        <v>OK</v>
      </c>
      <c r="CT725" s="331"/>
    </row>
    <row r="726" spans="20:98" customFormat="1" ht="16">
      <c r="T726" s="87"/>
      <c r="U726" s="227" t="str">
        <f t="shared" si="92"/>
        <v>OK</v>
      </c>
      <c r="CT726" s="331"/>
    </row>
    <row r="727" spans="20:98" customFormat="1" ht="16">
      <c r="T727" s="87"/>
      <c r="U727" s="227" t="str">
        <f t="shared" si="92"/>
        <v>OK</v>
      </c>
      <c r="CT727" s="331"/>
    </row>
    <row r="728" spans="20:98" customFormat="1" ht="16">
      <c r="T728" s="87"/>
      <c r="U728" s="227" t="str">
        <f t="shared" si="92"/>
        <v>OK</v>
      </c>
      <c r="CT728" s="331"/>
    </row>
    <row r="729" spans="20:98" customFormat="1" ht="16">
      <c r="T729" s="87"/>
      <c r="U729" s="227" t="str">
        <f t="shared" si="92"/>
        <v>OK</v>
      </c>
      <c r="CT729" s="331"/>
    </row>
    <row r="730" spans="20:98" customFormat="1" ht="16">
      <c r="T730" s="87"/>
      <c r="U730" s="227" t="str">
        <f t="shared" si="92"/>
        <v>OK</v>
      </c>
      <c r="CT730" s="331"/>
    </row>
    <row r="731" spans="20:98" customFormat="1" ht="16">
      <c r="T731" s="87"/>
      <c r="U731" s="227" t="str">
        <f t="shared" si="92"/>
        <v>OK</v>
      </c>
      <c r="CT731" s="331"/>
    </row>
    <row r="732" spans="20:98" customFormat="1" ht="16">
      <c r="T732" s="87"/>
      <c r="U732" s="227" t="str">
        <f t="shared" si="92"/>
        <v>OK</v>
      </c>
      <c r="CT732" s="331"/>
    </row>
    <row r="733" spans="20:98" customFormat="1" ht="16">
      <c r="T733" s="87"/>
      <c r="U733" s="227" t="str">
        <f t="shared" si="92"/>
        <v>OK</v>
      </c>
      <c r="CT733" s="331"/>
    </row>
    <row r="734" spans="20:98" customFormat="1" ht="16">
      <c r="T734" s="87"/>
      <c r="U734" s="227" t="str">
        <f t="shared" si="92"/>
        <v>OK</v>
      </c>
      <c r="CT734" s="331"/>
    </row>
    <row r="735" spans="20:98" customFormat="1" ht="16">
      <c r="T735" s="87"/>
      <c r="U735" s="227" t="str">
        <f t="shared" si="92"/>
        <v>OK</v>
      </c>
      <c r="CT735" s="331"/>
    </row>
    <row r="736" spans="20:98" customFormat="1" ht="16">
      <c r="T736" s="87"/>
      <c r="U736" s="227" t="str">
        <f t="shared" si="92"/>
        <v>OK</v>
      </c>
      <c r="CT736" s="331"/>
    </row>
    <row r="737" spans="20:98" customFormat="1" ht="16">
      <c r="T737" s="87"/>
      <c r="U737" s="227" t="str">
        <f t="shared" si="92"/>
        <v>OK</v>
      </c>
      <c r="CT737" s="331"/>
    </row>
    <row r="738" spans="20:98" customFormat="1" ht="16">
      <c r="T738" s="87"/>
      <c r="U738" s="227" t="str">
        <f t="shared" si="92"/>
        <v>OK</v>
      </c>
      <c r="CT738" s="331"/>
    </row>
    <row r="739" spans="20:98" customFormat="1" ht="16">
      <c r="T739" s="87"/>
      <c r="U739" s="227" t="str">
        <f t="shared" si="92"/>
        <v>OK</v>
      </c>
      <c r="CT739" s="331"/>
    </row>
    <row r="740" spans="20:98" customFormat="1" ht="16">
      <c r="T740" s="87"/>
      <c r="U740" s="227" t="str">
        <f t="shared" si="92"/>
        <v>OK</v>
      </c>
      <c r="CT740" s="331"/>
    </row>
    <row r="741" spans="20:98" customFormat="1" ht="16">
      <c r="T741" s="87"/>
      <c r="U741" s="227" t="str">
        <f t="shared" si="92"/>
        <v>OK</v>
      </c>
      <c r="CT741" s="331"/>
    </row>
    <row r="742" spans="20:98" customFormat="1" ht="16">
      <c r="T742" s="87"/>
      <c r="U742" s="227" t="str">
        <f t="shared" si="92"/>
        <v>OK</v>
      </c>
      <c r="CT742" s="331"/>
    </row>
    <row r="743" spans="20:98" customFormat="1" ht="16">
      <c r="T743" s="87"/>
      <c r="U743" s="227" t="str">
        <f t="shared" si="92"/>
        <v>OK</v>
      </c>
      <c r="CT743" s="331"/>
    </row>
    <row r="744" spans="20:98" customFormat="1" ht="16">
      <c r="T744" s="87"/>
      <c r="U744" s="227" t="str">
        <f t="shared" si="92"/>
        <v>OK</v>
      </c>
      <c r="CT744" s="331"/>
    </row>
    <row r="745" spans="20:98" customFormat="1" ht="16">
      <c r="T745" s="87"/>
      <c r="U745" s="227" t="str">
        <f t="shared" si="92"/>
        <v>OK</v>
      </c>
      <c r="CT745" s="331"/>
    </row>
    <row r="746" spans="20:98" customFormat="1" ht="16">
      <c r="T746" s="87"/>
      <c r="U746" s="227" t="str">
        <f t="shared" si="92"/>
        <v>OK</v>
      </c>
      <c r="CT746" s="331"/>
    </row>
    <row r="747" spans="20:98" customFormat="1" ht="16">
      <c r="T747" s="87"/>
      <c r="U747" s="227" t="str">
        <f t="shared" si="92"/>
        <v>OK</v>
      </c>
      <c r="CT747" s="331"/>
    </row>
    <row r="748" spans="20:98" customFormat="1" ht="16">
      <c r="T748" s="87"/>
      <c r="U748" s="227" t="str">
        <f t="shared" si="92"/>
        <v>OK</v>
      </c>
      <c r="CT748" s="331"/>
    </row>
    <row r="749" spans="20:98" customFormat="1" ht="16">
      <c r="T749" s="87"/>
      <c r="U749" s="227" t="str">
        <f t="shared" si="92"/>
        <v>OK</v>
      </c>
      <c r="CT749" s="331"/>
    </row>
    <row r="750" spans="20:98" customFormat="1" ht="16">
      <c r="T750" s="87"/>
      <c r="U750" s="227" t="str">
        <f t="shared" si="92"/>
        <v>OK</v>
      </c>
      <c r="CT750" s="331"/>
    </row>
    <row r="751" spans="20:98" customFormat="1" ht="16">
      <c r="T751" s="87"/>
      <c r="U751" s="227" t="str">
        <f t="shared" si="92"/>
        <v>OK</v>
      </c>
      <c r="CT751" s="331"/>
    </row>
    <row r="752" spans="20:98" customFormat="1" ht="16">
      <c r="T752" s="87"/>
      <c r="U752" s="227" t="str">
        <f t="shared" si="92"/>
        <v>OK</v>
      </c>
      <c r="CT752" s="331"/>
    </row>
    <row r="753" spans="20:98" customFormat="1" ht="16">
      <c r="T753" s="87"/>
      <c r="U753" s="227" t="str">
        <f t="shared" si="92"/>
        <v>OK</v>
      </c>
      <c r="CT753" s="331"/>
    </row>
    <row r="754" spans="20:98" customFormat="1" ht="16">
      <c r="T754" s="87"/>
      <c r="U754" s="227" t="str">
        <f t="shared" si="92"/>
        <v>OK</v>
      </c>
      <c r="CT754" s="331"/>
    </row>
    <row r="755" spans="20:98" customFormat="1" ht="16">
      <c r="T755" s="87"/>
      <c r="U755" s="227" t="str">
        <f t="shared" si="92"/>
        <v>OK</v>
      </c>
      <c r="CT755" s="331"/>
    </row>
    <row r="756" spans="20:98" customFormat="1" ht="16">
      <c r="T756" s="87"/>
      <c r="U756" s="227" t="str">
        <f t="shared" si="92"/>
        <v>OK</v>
      </c>
      <c r="CT756" s="331"/>
    </row>
    <row r="757" spans="20:98" customFormat="1" ht="16">
      <c r="T757" s="87"/>
      <c r="U757" s="227" t="str">
        <f t="shared" si="92"/>
        <v>OK</v>
      </c>
      <c r="CT757" s="331"/>
    </row>
    <row r="758" spans="20:98" customFormat="1" ht="16">
      <c r="T758" s="87"/>
      <c r="U758" s="227" t="str">
        <f t="shared" si="92"/>
        <v>OK</v>
      </c>
      <c r="CT758" s="331"/>
    </row>
    <row r="759" spans="20:98" customFormat="1" ht="16">
      <c r="T759" s="87"/>
      <c r="U759" s="227" t="str">
        <f t="shared" si="92"/>
        <v>OK</v>
      </c>
      <c r="CT759" s="331"/>
    </row>
    <row r="760" spans="20:98" customFormat="1" ht="16">
      <c r="T760" s="87"/>
      <c r="U760" s="227" t="str">
        <f t="shared" si="92"/>
        <v>OK</v>
      </c>
      <c r="CT760" s="331"/>
    </row>
    <row r="761" spans="20:98" customFormat="1" ht="16">
      <c r="T761" s="87"/>
      <c r="U761" s="227" t="str">
        <f t="shared" si="92"/>
        <v>OK</v>
      </c>
      <c r="CT761" s="331"/>
    </row>
    <row r="762" spans="20:98" customFormat="1" ht="16">
      <c r="T762" s="87"/>
      <c r="U762" s="227" t="str">
        <f t="shared" ref="U762:U770" si="93">IF(T762=AA762,"OK","ERR")</f>
        <v>OK</v>
      </c>
      <c r="CT762" s="331"/>
    </row>
    <row r="763" spans="20:98" customFormat="1" ht="16">
      <c r="T763" s="87"/>
      <c r="U763" s="227" t="str">
        <f t="shared" si="93"/>
        <v>OK</v>
      </c>
      <c r="CT763" s="331"/>
    </row>
    <row r="764" spans="20:98" customFormat="1" ht="16">
      <c r="T764" s="87"/>
      <c r="U764" s="227" t="str">
        <f t="shared" si="93"/>
        <v>OK</v>
      </c>
      <c r="CT764" s="331"/>
    </row>
    <row r="765" spans="20:98" customFormat="1" ht="16">
      <c r="T765" s="87"/>
      <c r="U765" s="227" t="str">
        <f t="shared" si="93"/>
        <v>OK</v>
      </c>
      <c r="CT765" s="331"/>
    </row>
    <row r="766" spans="20:98" customFormat="1" ht="16">
      <c r="T766" s="87"/>
      <c r="U766" s="227" t="str">
        <f t="shared" si="93"/>
        <v>OK</v>
      </c>
      <c r="CT766" s="331"/>
    </row>
    <row r="767" spans="20:98" customFormat="1" ht="16">
      <c r="T767" s="87"/>
      <c r="U767" s="227" t="str">
        <f t="shared" si="93"/>
        <v>OK</v>
      </c>
      <c r="CT767" s="331"/>
    </row>
    <row r="768" spans="20:98" customFormat="1" ht="16">
      <c r="T768" s="87"/>
      <c r="U768" s="227" t="str">
        <f t="shared" si="93"/>
        <v>OK</v>
      </c>
      <c r="CT768" s="331"/>
    </row>
    <row r="769" spans="20:98" customFormat="1" ht="16">
      <c r="T769" s="87"/>
      <c r="U769" s="227" t="str">
        <f t="shared" si="93"/>
        <v>OK</v>
      </c>
      <c r="CT769" s="331"/>
    </row>
    <row r="770" spans="20:98" customFormat="1" ht="16">
      <c r="T770" s="87"/>
      <c r="U770" s="227" t="str">
        <f t="shared" si="93"/>
        <v>OK</v>
      </c>
      <c r="CT770" s="331"/>
    </row>
    <row r="771" spans="20:98" customFormat="1" ht="69.75" customHeight="1">
      <c r="T771" s="332">
        <f>SUM(T138:T146)</f>
        <v>0</v>
      </c>
      <c r="CT771" s="331"/>
    </row>
    <row r="772" spans="20:98" customFormat="1" ht="69.75" customHeight="1">
      <c r="T772" s="332" t="s">
        <v>63</v>
      </c>
      <c r="CT772" s="331"/>
    </row>
    <row r="773" spans="20:98" customFormat="1" ht="69.75" customHeight="1">
      <c r="T773" s="332"/>
      <c r="CT773" s="331"/>
    </row>
    <row r="774" spans="20:98" customFormat="1" ht="69.75" customHeight="1">
      <c r="T774" s="332"/>
      <c r="CT774" s="331"/>
    </row>
    <row r="775" spans="20:98" customFormat="1" ht="69.75" customHeight="1">
      <c r="T775" s="332"/>
      <c r="CT775" s="331"/>
    </row>
    <row r="776" spans="20:98" customFormat="1" ht="69.75" customHeight="1">
      <c r="T776" s="332"/>
      <c r="CT776" s="331"/>
    </row>
    <row r="777" spans="20:98" customFormat="1" ht="69.75" customHeight="1">
      <c r="T777" s="332"/>
      <c r="CT777" s="331"/>
    </row>
    <row r="778" spans="20:98" customFormat="1" ht="69.75" customHeight="1">
      <c r="T778" s="332"/>
      <c r="CT778" s="331"/>
    </row>
    <row r="779" spans="20:98" customFormat="1" ht="69.75" customHeight="1">
      <c r="T779" s="332"/>
      <c r="CT779" s="331"/>
    </row>
    <row r="780" spans="20:98" customFormat="1" ht="69.75" customHeight="1">
      <c r="T780" s="332"/>
      <c r="CT780" s="331"/>
    </row>
    <row r="781" spans="20:98" customFormat="1" ht="69.75" customHeight="1">
      <c r="T781" s="332"/>
      <c r="CT781" s="331"/>
    </row>
    <row r="782" spans="20:98" customFormat="1" ht="69.75" customHeight="1">
      <c r="T782" s="332"/>
      <c r="CT782" s="331"/>
    </row>
    <row r="783" spans="20:98" customFormat="1" ht="69.75" customHeight="1">
      <c r="T783" s="332"/>
      <c r="CT783" s="331"/>
    </row>
    <row r="784" spans="20:98" customFormat="1" ht="69.75" customHeight="1">
      <c r="T784" s="332"/>
      <c r="CT784" s="331"/>
    </row>
    <row r="785" spans="20:98" customFormat="1" ht="69.75" customHeight="1">
      <c r="T785" s="332"/>
      <c r="CT785" s="331"/>
    </row>
    <row r="786" spans="20:98" customFormat="1" ht="69.75" customHeight="1">
      <c r="T786" s="332"/>
      <c r="CT786" s="331"/>
    </row>
    <row r="787" spans="20:98" customFormat="1" ht="69.75" customHeight="1">
      <c r="T787" s="332"/>
      <c r="CT787" s="331"/>
    </row>
    <row r="788" spans="20:98" customFormat="1" ht="69.75" customHeight="1">
      <c r="T788" s="332"/>
      <c r="CT788" s="331"/>
    </row>
    <row r="789" spans="20:98" customFormat="1" ht="69.75" customHeight="1">
      <c r="T789" s="332"/>
      <c r="CT789" s="331"/>
    </row>
    <row r="790" spans="20:98" customFormat="1" ht="69.75" customHeight="1">
      <c r="T790" s="332"/>
      <c r="CT790" s="331"/>
    </row>
    <row r="791" spans="20:98" customFormat="1" ht="69.75" customHeight="1">
      <c r="T791" s="332"/>
      <c r="CT791" s="331"/>
    </row>
    <row r="792" spans="20:98" customFormat="1" ht="69.75" customHeight="1">
      <c r="T792" s="332"/>
      <c r="CT792" s="331"/>
    </row>
    <row r="793" spans="20:98" customFormat="1" ht="69.75" customHeight="1">
      <c r="T793" s="332"/>
      <c r="CT793" s="331"/>
    </row>
    <row r="794" spans="20:98" customFormat="1" ht="69.75" customHeight="1">
      <c r="T794" s="332"/>
      <c r="CT794" s="331"/>
    </row>
    <row r="795" spans="20:98" customFormat="1" ht="69.75" customHeight="1">
      <c r="T795" s="332"/>
      <c r="CT795" s="331"/>
    </row>
    <row r="796" spans="20:98" customFormat="1" ht="69.75" customHeight="1">
      <c r="T796" s="332"/>
      <c r="CT796" s="331"/>
    </row>
    <row r="797" spans="20:98" customFormat="1" ht="69.75" customHeight="1">
      <c r="T797" s="332"/>
      <c r="CT797" s="331"/>
    </row>
    <row r="798" spans="20:98" customFormat="1" ht="69.75" customHeight="1">
      <c r="T798" s="332"/>
      <c r="CT798" s="331"/>
    </row>
    <row r="799" spans="20:98" customFormat="1" ht="69.75" customHeight="1">
      <c r="T799" s="332"/>
      <c r="CT799" s="331"/>
    </row>
    <row r="800" spans="20:98" customFormat="1" ht="69.75" customHeight="1">
      <c r="T800" s="332"/>
      <c r="CT800" s="331"/>
    </row>
    <row r="801" spans="20:98" customFormat="1" ht="69.75" customHeight="1">
      <c r="T801" s="332"/>
      <c r="CT801" s="331"/>
    </row>
    <row r="802" spans="20:98" customFormat="1" ht="69.75" customHeight="1">
      <c r="T802" s="332"/>
      <c r="CT802" s="331"/>
    </row>
    <row r="803" spans="20:98" customFormat="1" ht="69.75" customHeight="1">
      <c r="T803" s="332"/>
      <c r="CT803" s="331"/>
    </row>
    <row r="804" spans="20:98" customFormat="1" ht="69.75" customHeight="1">
      <c r="T804" s="332"/>
      <c r="CT804" s="331"/>
    </row>
    <row r="805" spans="20:98" customFormat="1" ht="69.75" customHeight="1">
      <c r="T805" s="332"/>
      <c r="CT805" s="331"/>
    </row>
    <row r="806" spans="20:98" customFormat="1" ht="69.75" customHeight="1">
      <c r="T806" s="332"/>
      <c r="CT806" s="331"/>
    </row>
    <row r="807" spans="20:98" customFormat="1" ht="69.75" customHeight="1">
      <c r="T807" s="332"/>
      <c r="CT807" s="331"/>
    </row>
    <row r="808" spans="20:98" customFormat="1" ht="69.75" customHeight="1">
      <c r="T808" s="332"/>
      <c r="CT808" s="331"/>
    </row>
    <row r="809" spans="20:98" customFormat="1" ht="69.75" customHeight="1">
      <c r="T809" s="332"/>
      <c r="CT809" s="331"/>
    </row>
    <row r="810" spans="20:98" customFormat="1" ht="69.75" customHeight="1">
      <c r="T810" s="332"/>
      <c r="CT810" s="331"/>
    </row>
    <row r="811" spans="20:98" customFormat="1" ht="69.75" customHeight="1">
      <c r="T811" s="332"/>
      <c r="CT811" s="331"/>
    </row>
    <row r="812" spans="20:98" customFormat="1" ht="69.75" customHeight="1">
      <c r="T812" s="332"/>
      <c r="CT812" s="331"/>
    </row>
    <row r="813" spans="20:98" customFormat="1" ht="69.75" customHeight="1">
      <c r="T813" s="332"/>
      <c r="CT813" s="331"/>
    </row>
    <row r="814" spans="20:98" customFormat="1" ht="69.75" customHeight="1">
      <c r="T814" s="332"/>
      <c r="CT814" s="331"/>
    </row>
    <row r="815" spans="20:98" customFormat="1" ht="69.75" customHeight="1">
      <c r="T815" s="332"/>
      <c r="CT815" s="331"/>
    </row>
    <row r="816" spans="20:98" customFormat="1" ht="69.75" customHeight="1">
      <c r="T816" s="332"/>
      <c r="CT816" s="331"/>
    </row>
    <row r="817" spans="20:98" customFormat="1" ht="69.75" customHeight="1">
      <c r="T817" s="332"/>
      <c r="CT817" s="331"/>
    </row>
    <row r="818" spans="20:98" customFormat="1" ht="69.75" customHeight="1">
      <c r="T818" s="332"/>
      <c r="CT818" s="331"/>
    </row>
    <row r="819" spans="20:98" customFormat="1" ht="69.75" customHeight="1">
      <c r="T819" s="332"/>
      <c r="CT819" s="331"/>
    </row>
    <row r="820" spans="20:98" customFormat="1" ht="69.75" customHeight="1">
      <c r="T820" s="332"/>
      <c r="CT820" s="331"/>
    </row>
    <row r="821" spans="20:98" customFormat="1" ht="69.75" customHeight="1">
      <c r="T821" s="332"/>
      <c r="CT821" s="331"/>
    </row>
    <row r="822" spans="20:98" customFormat="1" ht="69.75" customHeight="1">
      <c r="T822" s="332"/>
      <c r="CT822" s="331"/>
    </row>
    <row r="823" spans="20:98" customFormat="1" ht="69.75" customHeight="1">
      <c r="T823" s="332"/>
      <c r="CT823" s="331"/>
    </row>
    <row r="824" spans="20:98" customFormat="1" ht="69.75" customHeight="1">
      <c r="T824" s="332"/>
      <c r="CT824" s="331"/>
    </row>
    <row r="825" spans="20:98" customFormat="1" ht="69.75" customHeight="1">
      <c r="T825" s="332"/>
      <c r="CT825" s="331"/>
    </row>
    <row r="826" spans="20:98" customFormat="1" ht="69.75" customHeight="1">
      <c r="T826" s="332"/>
      <c r="CT826" s="331"/>
    </row>
    <row r="827" spans="20:98" customFormat="1" ht="69.75" customHeight="1">
      <c r="T827" s="332"/>
      <c r="CT827" s="331"/>
    </row>
    <row r="828" spans="20:98" customFormat="1" ht="69.75" customHeight="1">
      <c r="T828" s="332"/>
      <c r="CT828" s="331"/>
    </row>
    <row r="829" spans="20:98" customFormat="1" ht="69.75" customHeight="1">
      <c r="T829" s="332"/>
      <c r="CT829" s="331"/>
    </row>
    <row r="830" spans="20:98" customFormat="1" ht="69.75" customHeight="1">
      <c r="T830" s="332"/>
      <c r="CT830" s="331"/>
    </row>
    <row r="831" spans="20:98" customFormat="1" ht="69.75" customHeight="1">
      <c r="T831" s="332"/>
      <c r="CT831" s="331"/>
    </row>
    <row r="832" spans="20:98" customFormat="1" ht="69.75" customHeight="1">
      <c r="T832" s="332"/>
      <c r="CT832" s="331"/>
    </row>
    <row r="833" spans="20:98" customFormat="1" ht="69.75" customHeight="1">
      <c r="T833" s="332"/>
      <c r="CT833" s="331"/>
    </row>
    <row r="834" spans="20:98" customFormat="1" ht="69.75" customHeight="1">
      <c r="T834" s="332"/>
      <c r="CT834" s="331"/>
    </row>
    <row r="835" spans="20:98" customFormat="1" ht="69.75" customHeight="1">
      <c r="T835" s="332"/>
      <c r="CT835" s="331"/>
    </row>
    <row r="836" spans="20:98" customFormat="1" ht="69.75" customHeight="1">
      <c r="T836" s="332"/>
      <c r="CT836" s="331"/>
    </row>
    <row r="837" spans="20:98" customFormat="1" ht="69.75" customHeight="1">
      <c r="T837" s="332"/>
      <c r="CT837" s="331"/>
    </row>
    <row r="838" spans="20:98" customFormat="1" ht="69.75" customHeight="1">
      <c r="T838" s="332"/>
      <c r="CT838" s="331"/>
    </row>
    <row r="839" spans="20:98" customFormat="1" ht="69.75" customHeight="1">
      <c r="T839" s="332"/>
      <c r="CT839" s="331"/>
    </row>
    <row r="840" spans="20:98" customFormat="1" ht="69.75" customHeight="1">
      <c r="T840" s="332"/>
      <c r="CT840" s="331"/>
    </row>
    <row r="841" spans="20:98" customFormat="1" ht="69.75" customHeight="1">
      <c r="T841" s="332"/>
      <c r="CT841" s="331"/>
    </row>
    <row r="842" spans="20:98" customFormat="1" ht="69.75" customHeight="1">
      <c r="T842" s="332"/>
      <c r="CT842" s="331"/>
    </row>
    <row r="843" spans="20:98" customFormat="1" ht="69.75" customHeight="1">
      <c r="T843" s="332"/>
      <c r="CT843" s="331"/>
    </row>
    <row r="844" spans="20:98" customFormat="1" ht="69.75" customHeight="1">
      <c r="T844" s="332"/>
      <c r="CT844" s="331"/>
    </row>
    <row r="845" spans="20:98" customFormat="1" ht="69.75" customHeight="1">
      <c r="T845" s="332"/>
      <c r="CT845" s="331"/>
    </row>
    <row r="846" spans="20:98" customFormat="1" ht="69.75" customHeight="1">
      <c r="T846" s="332"/>
      <c r="CT846" s="331"/>
    </row>
    <row r="847" spans="20:98" customFormat="1" ht="69.75" customHeight="1">
      <c r="T847" s="332"/>
      <c r="CT847" s="331"/>
    </row>
    <row r="848" spans="20:98" customFormat="1" ht="69.75" customHeight="1">
      <c r="T848" s="332"/>
      <c r="CT848" s="331"/>
    </row>
    <row r="849" spans="20:98" customFormat="1" ht="69.75" customHeight="1">
      <c r="T849" s="332"/>
      <c r="CT849" s="331"/>
    </row>
    <row r="850" spans="20:98" customFormat="1" ht="69.75" customHeight="1">
      <c r="T850" s="332"/>
      <c r="CT850" s="331"/>
    </row>
    <row r="851" spans="20:98" customFormat="1" ht="69.75" customHeight="1">
      <c r="T851" s="332"/>
      <c r="CT851" s="331"/>
    </row>
    <row r="852" spans="20:98" customFormat="1" ht="69.75" customHeight="1">
      <c r="T852" s="332"/>
      <c r="CT852" s="331"/>
    </row>
    <row r="853" spans="20:98" customFormat="1" ht="69.75" customHeight="1">
      <c r="T853" s="332"/>
      <c r="CT853" s="331"/>
    </row>
    <row r="854" spans="20:98" customFormat="1" ht="69.75" customHeight="1">
      <c r="T854" s="332"/>
      <c r="CT854" s="331"/>
    </row>
    <row r="855" spans="20:98" customFormat="1" ht="69.75" customHeight="1">
      <c r="T855" s="332"/>
      <c r="CT855" s="331"/>
    </row>
    <row r="856" spans="20:98" customFormat="1" ht="69.75" customHeight="1">
      <c r="T856" s="332"/>
      <c r="CT856" s="331"/>
    </row>
    <row r="857" spans="20:98" customFormat="1" ht="69.75" customHeight="1">
      <c r="T857" s="332"/>
      <c r="CT857" s="331"/>
    </row>
    <row r="858" spans="20:98" customFormat="1" ht="69.75" customHeight="1">
      <c r="T858" s="332"/>
      <c r="CT858" s="331"/>
    </row>
    <row r="859" spans="20:98" customFormat="1" ht="69.75" customHeight="1">
      <c r="T859" s="332"/>
      <c r="CT859" s="331"/>
    </row>
    <row r="860" spans="20:98" customFormat="1" ht="69.75" customHeight="1">
      <c r="T860" s="332"/>
      <c r="CT860" s="331"/>
    </row>
    <row r="861" spans="20:98" customFormat="1" ht="69.75" customHeight="1">
      <c r="T861" s="332"/>
      <c r="CT861" s="331"/>
    </row>
    <row r="862" spans="20:98" customFormat="1" ht="69.75" customHeight="1">
      <c r="T862" s="332"/>
      <c r="CT862" s="331"/>
    </row>
    <row r="863" spans="20:98" customFormat="1" ht="69.75" customHeight="1">
      <c r="T863" s="332"/>
      <c r="CT863" s="331"/>
    </row>
    <row r="864" spans="20:98" customFormat="1" ht="69.75" customHeight="1">
      <c r="T864" s="332"/>
      <c r="CT864" s="331"/>
    </row>
    <row r="865" spans="20:98" customFormat="1" ht="69.75" customHeight="1">
      <c r="T865" s="332"/>
      <c r="CT865" s="331"/>
    </row>
    <row r="866" spans="20:98" customFormat="1" ht="69.75" customHeight="1">
      <c r="T866" s="332"/>
      <c r="CT866" s="331"/>
    </row>
    <row r="867" spans="20:98" customFormat="1" ht="69.75" customHeight="1">
      <c r="T867" s="332"/>
      <c r="CT867" s="331"/>
    </row>
    <row r="868" spans="20:98" customFormat="1" ht="69.75" customHeight="1">
      <c r="T868" s="332"/>
      <c r="CT868" s="331"/>
    </row>
    <row r="869" spans="20:98" customFormat="1" ht="69.75" customHeight="1">
      <c r="T869" s="332"/>
      <c r="CT869" s="331"/>
    </row>
    <row r="870" spans="20:98" customFormat="1" ht="69.75" customHeight="1">
      <c r="T870" s="332"/>
      <c r="CT870" s="331"/>
    </row>
    <row r="871" spans="20:98" customFormat="1" ht="69.75" customHeight="1">
      <c r="T871" s="332"/>
      <c r="CT871" s="331"/>
    </row>
    <row r="872" spans="20:98" customFormat="1" ht="69.75" customHeight="1">
      <c r="T872" s="332"/>
      <c r="CT872" s="331"/>
    </row>
    <row r="873" spans="20:98" customFormat="1" ht="69.75" customHeight="1">
      <c r="T873" s="332"/>
      <c r="CT873" s="331"/>
    </row>
    <row r="874" spans="20:98" customFormat="1" ht="69.75" customHeight="1">
      <c r="T874" s="332"/>
      <c r="CT874" s="331"/>
    </row>
    <row r="875" spans="20:98" customFormat="1" ht="69.75" customHeight="1">
      <c r="T875" s="332"/>
      <c r="CT875" s="331"/>
    </row>
    <row r="876" spans="20:98" customFormat="1" ht="69.75" customHeight="1">
      <c r="T876" s="332"/>
      <c r="CT876" s="331"/>
    </row>
    <row r="877" spans="20:98" customFormat="1" ht="69.75" customHeight="1">
      <c r="T877" s="332"/>
      <c r="CT877" s="331"/>
    </row>
    <row r="878" spans="20:98" customFormat="1" ht="69.75" customHeight="1">
      <c r="T878" s="332"/>
      <c r="CT878" s="331"/>
    </row>
    <row r="879" spans="20:98" customFormat="1" ht="69.75" customHeight="1">
      <c r="T879" s="332"/>
      <c r="CT879" s="331"/>
    </row>
    <row r="880" spans="20:98" customFormat="1" ht="69.75" customHeight="1">
      <c r="T880" s="332"/>
      <c r="CT880" s="331"/>
    </row>
    <row r="881" spans="20:98" customFormat="1" ht="69.75" customHeight="1">
      <c r="T881" s="332"/>
      <c r="CT881" s="331"/>
    </row>
    <row r="882" spans="20:98" customFormat="1" ht="69.75" customHeight="1">
      <c r="T882" s="332"/>
      <c r="CT882" s="331"/>
    </row>
    <row r="883" spans="20:98" customFormat="1" ht="69.75" customHeight="1">
      <c r="T883" s="332"/>
      <c r="CT883" s="331"/>
    </row>
    <row r="884" spans="20:98" customFormat="1" ht="69.75" customHeight="1">
      <c r="T884" s="332"/>
      <c r="CT884" s="331"/>
    </row>
    <row r="885" spans="20:98" customFormat="1" ht="69.75" customHeight="1">
      <c r="T885" s="332"/>
      <c r="CT885" s="331"/>
    </row>
    <row r="886" spans="20:98" customFormat="1" ht="69.75" customHeight="1">
      <c r="T886" s="332"/>
      <c r="CT886" s="331"/>
    </row>
    <row r="887" spans="20:98" customFormat="1" ht="69.75" customHeight="1">
      <c r="T887" s="332"/>
      <c r="CT887" s="331"/>
    </row>
    <row r="888" spans="20:98" customFormat="1" ht="69.75" customHeight="1">
      <c r="T888" s="332"/>
      <c r="CT888" s="331"/>
    </row>
    <row r="889" spans="20:98" customFormat="1" ht="69.75" customHeight="1">
      <c r="T889" s="332"/>
      <c r="CT889" s="331"/>
    </row>
    <row r="890" spans="20:98" customFormat="1" ht="69.75" customHeight="1">
      <c r="T890" s="332"/>
      <c r="CT890" s="331"/>
    </row>
    <row r="891" spans="20:98" customFormat="1" ht="69.75" customHeight="1">
      <c r="T891" s="332"/>
      <c r="CT891" s="331"/>
    </row>
    <row r="892" spans="20:98" customFormat="1" ht="69.75" customHeight="1">
      <c r="T892" s="332"/>
      <c r="CT892" s="331"/>
    </row>
    <row r="893" spans="20:98" customFormat="1" ht="69.75" customHeight="1">
      <c r="T893" s="332"/>
      <c r="CT893" s="331"/>
    </row>
    <row r="894" spans="20:98" customFormat="1" ht="69.75" customHeight="1">
      <c r="T894" s="332"/>
      <c r="CT894" s="331"/>
    </row>
    <row r="895" spans="20:98" customFormat="1" ht="69.75" customHeight="1">
      <c r="T895" s="332"/>
      <c r="CT895" s="331"/>
    </row>
    <row r="896" spans="20:98" customFormat="1" ht="69.75" customHeight="1">
      <c r="T896" s="332"/>
      <c r="CT896" s="331"/>
    </row>
    <row r="897" spans="20:98" customFormat="1" ht="69.75" customHeight="1">
      <c r="T897" s="332"/>
      <c r="CT897" s="331"/>
    </row>
    <row r="898" spans="20:98" customFormat="1" ht="69.75" customHeight="1">
      <c r="T898" s="332"/>
      <c r="CT898" s="331"/>
    </row>
    <row r="899" spans="20:98" customFormat="1" ht="69.75" customHeight="1">
      <c r="T899" s="332"/>
      <c r="CT899" s="331"/>
    </row>
    <row r="900" spans="20:98" customFormat="1" ht="69.75" customHeight="1">
      <c r="T900" s="332"/>
      <c r="CT900" s="331"/>
    </row>
    <row r="901" spans="20:98" customFormat="1" ht="69.75" customHeight="1">
      <c r="T901" s="332"/>
      <c r="CT901" s="331"/>
    </row>
    <row r="902" spans="20:98" customFormat="1" ht="69.75" customHeight="1">
      <c r="T902" s="332"/>
      <c r="CT902" s="331"/>
    </row>
    <row r="903" spans="20:98" customFormat="1" ht="69.75" customHeight="1">
      <c r="T903" s="332"/>
      <c r="CT903" s="331"/>
    </row>
    <row r="904" spans="20:98" customFormat="1" ht="69.75" customHeight="1">
      <c r="T904" s="332"/>
      <c r="CT904" s="331"/>
    </row>
    <row r="905" spans="20:98" customFormat="1" ht="69.75" customHeight="1">
      <c r="T905" s="332"/>
      <c r="CT905" s="331"/>
    </row>
    <row r="906" spans="20:98" customFormat="1" ht="69.75" customHeight="1">
      <c r="T906" s="332"/>
      <c r="CT906" s="331"/>
    </row>
    <row r="907" spans="20:98" customFormat="1" ht="69.75" customHeight="1">
      <c r="T907" s="332"/>
      <c r="CT907" s="331"/>
    </row>
    <row r="908" spans="20:98" customFormat="1" ht="69.75" customHeight="1">
      <c r="T908" s="332"/>
      <c r="CT908" s="331"/>
    </row>
    <row r="909" spans="20:98" customFormat="1" ht="69.75" customHeight="1">
      <c r="T909" s="332"/>
      <c r="CT909" s="331"/>
    </row>
    <row r="910" spans="20:98" customFormat="1" ht="69.75" customHeight="1">
      <c r="T910" s="332"/>
      <c r="CT910" s="331"/>
    </row>
    <row r="911" spans="20:98" customFormat="1" ht="69.75" customHeight="1">
      <c r="T911" s="332"/>
      <c r="CT911" s="331"/>
    </row>
    <row r="912" spans="20:98" customFormat="1" ht="69.75" customHeight="1">
      <c r="T912" s="332"/>
      <c r="CT912" s="331"/>
    </row>
    <row r="913" spans="20:98" customFormat="1" ht="69.75" customHeight="1">
      <c r="T913" s="332"/>
      <c r="CT913" s="331"/>
    </row>
    <row r="914" spans="20:98" customFormat="1" ht="69.75" customHeight="1">
      <c r="T914" s="332"/>
      <c r="CT914" s="331"/>
    </row>
    <row r="915" spans="20:98" customFormat="1" ht="69.75" customHeight="1">
      <c r="T915" s="332"/>
      <c r="CT915" s="331"/>
    </row>
    <row r="916" spans="20:98" customFormat="1" ht="69.75" customHeight="1">
      <c r="T916" s="332"/>
      <c r="CT916" s="331"/>
    </row>
    <row r="917" spans="20:98" customFormat="1" ht="69.75" customHeight="1">
      <c r="T917" s="332"/>
      <c r="CT917" s="331"/>
    </row>
    <row r="918" spans="20:98" customFormat="1" ht="69.75" customHeight="1">
      <c r="T918" s="332"/>
      <c r="CT918" s="331"/>
    </row>
    <row r="919" spans="20:98" customFormat="1" ht="69.75" customHeight="1">
      <c r="T919" s="332"/>
      <c r="CT919" s="331"/>
    </row>
    <row r="920" spans="20:98" customFormat="1" ht="69.75" customHeight="1">
      <c r="T920" s="332"/>
      <c r="CT920" s="331"/>
    </row>
    <row r="921" spans="20:98" customFormat="1" ht="69.75" customHeight="1">
      <c r="T921" s="332"/>
      <c r="CT921" s="331"/>
    </row>
    <row r="922" spans="20:98" customFormat="1" ht="69.75" customHeight="1">
      <c r="T922" s="332"/>
      <c r="CT922" s="331"/>
    </row>
    <row r="923" spans="20:98" customFormat="1" ht="69.75" customHeight="1">
      <c r="T923" s="332"/>
      <c r="CT923" s="331"/>
    </row>
    <row r="924" spans="20:98" customFormat="1" ht="69.75" customHeight="1">
      <c r="T924" s="332"/>
      <c r="CT924" s="331"/>
    </row>
    <row r="925" spans="20:98" customFormat="1" ht="69.75" customHeight="1">
      <c r="T925" s="332"/>
      <c r="CT925" s="331"/>
    </row>
    <row r="926" spans="20:98" customFormat="1" ht="69.75" customHeight="1">
      <c r="T926" s="332"/>
      <c r="CT926" s="331"/>
    </row>
    <row r="927" spans="20:98" customFormat="1" ht="69.75" customHeight="1">
      <c r="T927" s="332"/>
      <c r="CT927" s="331"/>
    </row>
    <row r="928" spans="20:98" customFormat="1" ht="69.75" customHeight="1">
      <c r="T928" s="332"/>
      <c r="CT928" s="331"/>
    </row>
    <row r="929" spans="20:98" customFormat="1" ht="69.75" customHeight="1">
      <c r="T929" s="332"/>
      <c r="CT929" s="331"/>
    </row>
    <row r="930" spans="20:98" customFormat="1" ht="69.75" customHeight="1">
      <c r="T930" s="332"/>
      <c r="CT930" s="331"/>
    </row>
    <row r="931" spans="20:98" customFormat="1" ht="69.75" customHeight="1">
      <c r="T931" s="332"/>
      <c r="CT931" s="331"/>
    </row>
    <row r="932" spans="20:98" customFormat="1" ht="69.75" customHeight="1">
      <c r="T932" s="332"/>
      <c r="CT932" s="331"/>
    </row>
    <row r="933" spans="20:98" customFormat="1" ht="69.75" customHeight="1">
      <c r="T933" s="332"/>
      <c r="CT933" s="331"/>
    </row>
    <row r="934" spans="20:98" customFormat="1" ht="69.75" customHeight="1">
      <c r="T934" s="332"/>
      <c r="CT934" s="331"/>
    </row>
    <row r="935" spans="20:98" customFormat="1" ht="69.75" customHeight="1">
      <c r="T935" s="332"/>
      <c r="CT935" s="331"/>
    </row>
    <row r="936" spans="20:98" customFormat="1" ht="69.75" customHeight="1">
      <c r="T936" s="332"/>
      <c r="CT936" s="331"/>
    </row>
    <row r="937" spans="20:98" customFormat="1" ht="69.75" customHeight="1">
      <c r="T937" s="332"/>
      <c r="CT937" s="331"/>
    </row>
    <row r="938" spans="20:98" customFormat="1" ht="69.75" customHeight="1">
      <c r="T938" s="332"/>
      <c r="CT938" s="331"/>
    </row>
    <row r="939" spans="20:98" customFormat="1" ht="69.75" customHeight="1">
      <c r="T939" s="332"/>
      <c r="CT939" s="331"/>
    </row>
    <row r="940" spans="20:98" customFormat="1" ht="69.75" customHeight="1">
      <c r="T940" s="332"/>
      <c r="CT940" s="331"/>
    </row>
    <row r="941" spans="20:98" customFormat="1" ht="69.75" customHeight="1">
      <c r="T941" s="332"/>
      <c r="CT941" s="331"/>
    </row>
    <row r="942" spans="20:98" customFormat="1" ht="69.75" customHeight="1">
      <c r="T942" s="332"/>
      <c r="CT942" s="331"/>
    </row>
    <row r="943" spans="20:98" customFormat="1" ht="69.75" customHeight="1">
      <c r="T943" s="332"/>
      <c r="CT943" s="331"/>
    </row>
    <row r="944" spans="20:98" customFormat="1" ht="69.75" customHeight="1">
      <c r="T944" s="332"/>
      <c r="CT944" s="331"/>
    </row>
    <row r="945" spans="20:98" customFormat="1" ht="69.75" customHeight="1">
      <c r="T945" s="332"/>
      <c r="CT945" s="331"/>
    </row>
    <row r="946" spans="20:98" customFormat="1" ht="69.75" customHeight="1">
      <c r="T946" s="332"/>
      <c r="CT946" s="331"/>
    </row>
    <row r="947" spans="20:98" customFormat="1" ht="69.75" customHeight="1">
      <c r="T947" s="332"/>
      <c r="CT947" s="331"/>
    </row>
    <row r="948" spans="20:98" customFormat="1" ht="69.75" customHeight="1">
      <c r="T948" s="332"/>
      <c r="CT948" s="331"/>
    </row>
    <row r="949" spans="20:98" customFormat="1" ht="69.75" customHeight="1">
      <c r="T949" s="332"/>
      <c r="CT949" s="331"/>
    </row>
    <row r="950" spans="20:98" customFormat="1" ht="69.75" customHeight="1">
      <c r="T950" s="332"/>
      <c r="CT950" s="331"/>
    </row>
    <row r="951" spans="20:98" customFormat="1" ht="69.75" customHeight="1">
      <c r="T951" s="332"/>
      <c r="CT951" s="331"/>
    </row>
    <row r="952" spans="20:98" customFormat="1" ht="69.75" customHeight="1">
      <c r="T952" s="332"/>
      <c r="CT952" s="331"/>
    </row>
    <row r="953" spans="20:98" customFormat="1" ht="69.75" customHeight="1">
      <c r="T953" s="332"/>
      <c r="CT953" s="331"/>
    </row>
    <row r="954" spans="20:98" customFormat="1" ht="69.75" customHeight="1">
      <c r="T954" s="332"/>
      <c r="CT954" s="331"/>
    </row>
    <row r="955" spans="20:98" customFormat="1" ht="69.75" customHeight="1">
      <c r="T955" s="332"/>
      <c r="CT955" s="331"/>
    </row>
    <row r="956" spans="20:98" customFormat="1" ht="69.75" customHeight="1">
      <c r="T956" s="332"/>
      <c r="CT956" s="331"/>
    </row>
    <row r="957" spans="20:98" customFormat="1" ht="69.75" customHeight="1">
      <c r="T957" s="332"/>
      <c r="CT957" s="331"/>
    </row>
    <row r="958" spans="20:98" customFormat="1" ht="69.75" customHeight="1">
      <c r="T958" s="332"/>
      <c r="CT958" s="331"/>
    </row>
    <row r="959" spans="20:98" customFormat="1" ht="69.75" customHeight="1">
      <c r="T959" s="332"/>
      <c r="CT959" s="331"/>
    </row>
    <row r="960" spans="20:98" customFormat="1" ht="69.75" customHeight="1">
      <c r="T960" s="332"/>
      <c r="CT960" s="331"/>
    </row>
    <row r="961" spans="20:98" customFormat="1" ht="69.75" customHeight="1">
      <c r="T961" s="332"/>
      <c r="CT961" s="331"/>
    </row>
    <row r="962" spans="20:98" customFormat="1" ht="69.75" customHeight="1">
      <c r="T962" s="332"/>
      <c r="CT962" s="331"/>
    </row>
    <row r="963" spans="20:98" customFormat="1" ht="69.75" customHeight="1">
      <c r="T963" s="332"/>
      <c r="CT963" s="331"/>
    </row>
    <row r="964" spans="20:98" customFormat="1" ht="69.75" customHeight="1">
      <c r="T964" s="332"/>
      <c r="CT964" s="331"/>
    </row>
    <row r="965" spans="20:98" customFormat="1" ht="69.75" customHeight="1">
      <c r="T965" s="332"/>
      <c r="CT965" s="331"/>
    </row>
    <row r="966" spans="20:98" customFormat="1" ht="69.75" customHeight="1">
      <c r="T966" s="332"/>
      <c r="CT966" s="331"/>
    </row>
    <row r="967" spans="20:98" customFormat="1" ht="69.75" customHeight="1">
      <c r="T967" s="332"/>
      <c r="CT967" s="331"/>
    </row>
    <row r="968" spans="20:98" customFormat="1" ht="69.75" customHeight="1">
      <c r="T968" s="332"/>
      <c r="CT968" s="331"/>
    </row>
    <row r="969" spans="20:98" customFormat="1" ht="69.75" customHeight="1">
      <c r="T969" s="332"/>
      <c r="CT969" s="331"/>
    </row>
    <row r="970" spans="20:98" customFormat="1" ht="69.75" customHeight="1">
      <c r="T970" s="332"/>
      <c r="CT970" s="331"/>
    </row>
    <row r="971" spans="20:98" customFormat="1" ht="69.75" customHeight="1">
      <c r="T971" s="332"/>
      <c r="CT971" s="331"/>
    </row>
    <row r="972" spans="20:98" customFormat="1" ht="69.75" customHeight="1">
      <c r="T972" s="332"/>
      <c r="CT972" s="331"/>
    </row>
    <row r="973" spans="20:98" customFormat="1" ht="69.75" customHeight="1">
      <c r="T973" s="332"/>
      <c r="CT973" s="331"/>
    </row>
    <row r="974" spans="20:98" customFormat="1" ht="69.75" customHeight="1">
      <c r="T974" s="332"/>
      <c r="CT974" s="331"/>
    </row>
    <row r="975" spans="20:98" customFormat="1" ht="69.75" customHeight="1">
      <c r="T975" s="332"/>
      <c r="CT975" s="331"/>
    </row>
    <row r="976" spans="20:98" customFormat="1" ht="69.75" customHeight="1">
      <c r="T976" s="332"/>
      <c r="CT976" s="331"/>
    </row>
    <row r="977" spans="20:98" customFormat="1" ht="69.75" customHeight="1">
      <c r="T977" s="332"/>
      <c r="CT977" s="331"/>
    </row>
    <row r="978" spans="20:98" customFormat="1" ht="69.75" customHeight="1">
      <c r="T978" s="332"/>
      <c r="CT978" s="331"/>
    </row>
    <row r="979" spans="20:98" customFormat="1" ht="69.75" customHeight="1">
      <c r="T979" s="332"/>
      <c r="CT979" s="331"/>
    </row>
    <row r="980" spans="20:98" customFormat="1" ht="69.75" customHeight="1">
      <c r="T980" s="332"/>
      <c r="CT980" s="331"/>
    </row>
    <row r="981" spans="20:98" customFormat="1" ht="69.75" customHeight="1">
      <c r="T981" s="332"/>
      <c r="CT981" s="331"/>
    </row>
    <row r="982" spans="20:98" customFormat="1" ht="69.75" customHeight="1">
      <c r="T982" s="332"/>
      <c r="CT982" s="331"/>
    </row>
    <row r="983" spans="20:98" customFormat="1" ht="69.75" customHeight="1">
      <c r="T983" s="332"/>
      <c r="CT983" s="331"/>
    </row>
    <row r="984" spans="20:98" customFormat="1" ht="69.75" customHeight="1">
      <c r="T984" s="332"/>
      <c r="CT984" s="331"/>
    </row>
    <row r="985" spans="20:98" customFormat="1" ht="69.75" customHeight="1">
      <c r="T985" s="332"/>
      <c r="CT985" s="331"/>
    </row>
    <row r="986" spans="20:98" customFormat="1" ht="69.75" customHeight="1">
      <c r="T986" s="332"/>
      <c r="CT986" s="331"/>
    </row>
    <row r="987" spans="20:98" customFormat="1" ht="69.75" customHeight="1">
      <c r="T987" s="332"/>
      <c r="CT987" s="331"/>
    </row>
    <row r="988" spans="20:98" customFormat="1" ht="69.75" customHeight="1">
      <c r="T988" s="332"/>
      <c r="CT988" s="331"/>
    </row>
    <row r="989" spans="20:98" customFormat="1" ht="69.75" customHeight="1">
      <c r="T989" s="332"/>
      <c r="CT989" s="331"/>
    </row>
    <row r="990" spans="20:98" customFormat="1" ht="69.75" customHeight="1">
      <c r="T990" s="332"/>
      <c r="CT990" s="331"/>
    </row>
    <row r="991" spans="20:98" customFormat="1" ht="69.75" customHeight="1">
      <c r="T991" s="332"/>
      <c r="CT991" s="331"/>
    </row>
    <row r="992" spans="20:98" customFormat="1" ht="69.75" customHeight="1">
      <c r="T992" s="332"/>
      <c r="CT992" s="331"/>
    </row>
    <row r="993" spans="20:98" customFormat="1" ht="69.75" customHeight="1">
      <c r="T993" s="332"/>
      <c r="CT993" s="331"/>
    </row>
    <row r="994" spans="20:98" customFormat="1" ht="69.75" customHeight="1">
      <c r="T994" s="332"/>
      <c r="CT994" s="331"/>
    </row>
    <row r="995" spans="20:98" customFormat="1" ht="69.75" customHeight="1">
      <c r="T995" s="332"/>
      <c r="CT995" s="331"/>
    </row>
    <row r="996" spans="20:98" customFormat="1" ht="69.75" customHeight="1">
      <c r="T996" s="332"/>
      <c r="CT996" s="331"/>
    </row>
    <row r="997" spans="20:98" customFormat="1" ht="69.75" customHeight="1">
      <c r="T997" s="332"/>
      <c r="CT997" s="331"/>
    </row>
    <row r="998" spans="20:98" customFormat="1" ht="69.75" customHeight="1">
      <c r="T998" s="332"/>
      <c r="CT998" s="331"/>
    </row>
    <row r="999" spans="20:98" customFormat="1" ht="69.75" customHeight="1">
      <c r="T999" s="332"/>
      <c r="CT999" s="331"/>
    </row>
    <row r="1000" spans="20:98" customFormat="1" ht="69.75" customHeight="1">
      <c r="T1000" s="332"/>
      <c r="CT1000" s="331"/>
    </row>
    <row r="1001" spans="20:98" customFormat="1" ht="69.75" customHeight="1">
      <c r="T1001" s="332"/>
      <c r="CT1001" s="331"/>
    </row>
    <row r="1002" spans="20:98" customFormat="1" ht="69.75" customHeight="1">
      <c r="T1002" s="332"/>
      <c r="CT1002" s="331"/>
    </row>
    <row r="1003" spans="20:98" customFormat="1" ht="69.75" customHeight="1">
      <c r="T1003" s="332"/>
      <c r="CT1003" s="331"/>
    </row>
    <row r="1004" spans="20:98" customFormat="1" ht="69.75" customHeight="1">
      <c r="T1004" s="332"/>
      <c r="CT1004" s="331"/>
    </row>
    <row r="1005" spans="20:98" customFormat="1" ht="69.75" customHeight="1">
      <c r="T1005" s="332"/>
      <c r="CT1005" s="331"/>
    </row>
    <row r="1006" spans="20:98" customFormat="1" ht="69.75" customHeight="1">
      <c r="T1006" s="332"/>
      <c r="CT1006" s="331"/>
    </row>
    <row r="1007" spans="20:98" customFormat="1" ht="69.75" customHeight="1">
      <c r="T1007" s="332"/>
      <c r="CT1007" s="331"/>
    </row>
    <row r="1008" spans="20:98" customFormat="1" ht="69.75" customHeight="1">
      <c r="T1008" s="332"/>
      <c r="CT1008" s="331"/>
    </row>
    <row r="1009" spans="20:98" customFormat="1" ht="69.75" customHeight="1">
      <c r="T1009" s="332"/>
      <c r="CT1009" s="331"/>
    </row>
    <row r="1010" spans="20:98" customFormat="1" ht="69.75" customHeight="1">
      <c r="T1010" s="332"/>
      <c r="CT1010" s="331"/>
    </row>
    <row r="1011" spans="20:98" customFormat="1" ht="69.75" customHeight="1">
      <c r="T1011" s="332"/>
      <c r="CT1011" s="331"/>
    </row>
    <row r="1012" spans="20:98" customFormat="1" ht="69.75" customHeight="1">
      <c r="T1012" s="332"/>
      <c r="CT1012" s="331"/>
    </row>
    <row r="1013" spans="20:98" customFormat="1" ht="69.75" customHeight="1">
      <c r="T1013" s="332"/>
      <c r="CT1013" s="331"/>
    </row>
    <row r="1014" spans="20:98" customFormat="1" ht="69.75" customHeight="1">
      <c r="T1014" s="332"/>
      <c r="CT1014" s="331"/>
    </row>
    <row r="1015" spans="20:98" customFormat="1" ht="69.75" customHeight="1">
      <c r="T1015" s="332"/>
      <c r="CT1015" s="331"/>
    </row>
    <row r="1016" spans="20:98" customFormat="1" ht="69.75" customHeight="1">
      <c r="T1016" s="332"/>
      <c r="CT1016" s="331"/>
    </row>
    <row r="1017" spans="20:98" customFormat="1" ht="69.75" customHeight="1">
      <c r="T1017" s="332"/>
      <c r="CT1017" s="331"/>
    </row>
    <row r="1018" spans="20:98" customFormat="1" ht="69.75" customHeight="1">
      <c r="T1018" s="332"/>
      <c r="CT1018" s="331"/>
    </row>
    <row r="1019" spans="20:98" customFormat="1" ht="69.75" customHeight="1">
      <c r="T1019" s="332"/>
      <c r="CT1019" s="331"/>
    </row>
    <row r="1020" spans="20:98" customFormat="1" ht="69.75" customHeight="1">
      <c r="T1020" s="332"/>
      <c r="CT1020" s="331"/>
    </row>
    <row r="1021" spans="20:98" customFormat="1" ht="69.75" customHeight="1">
      <c r="T1021" s="332"/>
      <c r="CT1021" s="331"/>
    </row>
    <row r="1022" spans="20:98" customFormat="1" ht="69.75" customHeight="1">
      <c r="T1022" s="332"/>
      <c r="CT1022" s="331"/>
    </row>
    <row r="1023" spans="20:98" customFormat="1" ht="69.75" customHeight="1">
      <c r="T1023" s="332"/>
      <c r="CT1023" s="331"/>
    </row>
    <row r="1024" spans="20:98" customFormat="1" ht="69.75" customHeight="1">
      <c r="T1024" s="332"/>
      <c r="CT1024" s="331"/>
    </row>
    <row r="1025" spans="20:98" customFormat="1" ht="69.75" customHeight="1">
      <c r="T1025" s="332"/>
      <c r="CT1025" s="331"/>
    </row>
    <row r="1026" spans="20:98" customFormat="1" ht="69.75" customHeight="1">
      <c r="T1026" s="332"/>
      <c r="CT1026" s="331"/>
    </row>
    <row r="1027" spans="20:98" customFormat="1" ht="69.75" customHeight="1">
      <c r="T1027" s="332"/>
      <c r="CT1027" s="331"/>
    </row>
    <row r="1028" spans="20:98" customFormat="1" ht="69.75" customHeight="1">
      <c r="T1028" s="332"/>
      <c r="CT1028" s="331"/>
    </row>
    <row r="1029" spans="20:98" customFormat="1" ht="69.75" customHeight="1">
      <c r="T1029" s="332"/>
      <c r="CT1029" s="331"/>
    </row>
    <row r="1030" spans="20:98" customFormat="1" ht="69.75" customHeight="1">
      <c r="T1030" s="332"/>
      <c r="CT1030" s="331"/>
    </row>
    <row r="1031" spans="20:98" customFormat="1" ht="69.75" customHeight="1">
      <c r="T1031" s="332"/>
      <c r="CT1031" s="331"/>
    </row>
    <row r="1032" spans="20:98" customFormat="1" ht="69.75" customHeight="1">
      <c r="T1032" s="332"/>
      <c r="CT1032" s="331"/>
    </row>
    <row r="1033" spans="20:98" customFormat="1" ht="69.75" customHeight="1">
      <c r="T1033" s="332"/>
      <c r="CT1033" s="331"/>
    </row>
    <row r="1034" spans="20:98" customFormat="1" ht="69.75" customHeight="1">
      <c r="T1034" s="332"/>
      <c r="CT1034" s="331"/>
    </row>
    <row r="1035" spans="20:98" customFormat="1" ht="69.75" customHeight="1">
      <c r="T1035" s="332"/>
      <c r="CT1035" s="331"/>
    </row>
    <row r="1036" spans="20:98" customFormat="1" ht="69.75" customHeight="1">
      <c r="T1036" s="332"/>
      <c r="CT1036" s="331"/>
    </row>
    <row r="1037" spans="20:98" customFormat="1" ht="69.75" customHeight="1">
      <c r="T1037" s="332"/>
      <c r="CT1037" s="331"/>
    </row>
    <row r="1038" spans="20:98" customFormat="1" ht="69.75" customHeight="1">
      <c r="T1038" s="332"/>
      <c r="CT1038" s="331"/>
    </row>
    <row r="1039" spans="20:98" customFormat="1" ht="69.75" customHeight="1">
      <c r="T1039" s="332"/>
      <c r="CT1039" s="331"/>
    </row>
    <row r="1040" spans="20:98" customFormat="1" ht="69.75" customHeight="1">
      <c r="T1040" s="332"/>
      <c r="CT1040" s="331"/>
    </row>
    <row r="1041" spans="20:98" customFormat="1" ht="69.75" customHeight="1">
      <c r="T1041" s="332"/>
      <c r="CT1041" s="331"/>
    </row>
    <row r="1042" spans="20:98" customFormat="1" ht="69.75" customHeight="1">
      <c r="T1042" s="332"/>
      <c r="CT1042" s="331"/>
    </row>
    <row r="1043" spans="20:98" customFormat="1" ht="69.75" customHeight="1">
      <c r="T1043" s="332"/>
      <c r="CT1043" s="331"/>
    </row>
    <row r="1044" spans="20:98" customFormat="1" ht="69.75" customHeight="1">
      <c r="T1044" s="332"/>
      <c r="CT1044" s="331"/>
    </row>
    <row r="1045" spans="20:98" customFormat="1" ht="69.75" customHeight="1">
      <c r="T1045" s="332"/>
      <c r="CT1045" s="331"/>
    </row>
    <row r="1046" spans="20:98" customFormat="1" ht="69.75" customHeight="1">
      <c r="T1046" s="332"/>
      <c r="CT1046" s="331"/>
    </row>
    <row r="1047" spans="20:98" customFormat="1" ht="69.75" customHeight="1">
      <c r="T1047" s="332"/>
      <c r="CT1047" s="331"/>
    </row>
    <row r="1048" spans="20:98" customFormat="1" ht="69.75" customHeight="1">
      <c r="T1048" s="332"/>
      <c r="CT1048" s="331"/>
    </row>
    <row r="1049" spans="20:98" customFormat="1" ht="69.75" customHeight="1">
      <c r="T1049" s="332"/>
      <c r="CT1049" s="331"/>
    </row>
    <row r="1050" spans="20:98" customFormat="1" ht="69.75" customHeight="1">
      <c r="T1050" s="332"/>
      <c r="CT1050" s="331"/>
    </row>
    <row r="1051" spans="20:98" customFormat="1" ht="69.75" customHeight="1">
      <c r="T1051" s="332"/>
      <c r="CT1051" s="331"/>
    </row>
    <row r="1052" spans="20:98" customFormat="1" ht="69.75" customHeight="1">
      <c r="T1052" s="332"/>
      <c r="CT1052" s="331"/>
    </row>
    <row r="1053" spans="20:98" customFormat="1" ht="69.75" customHeight="1">
      <c r="T1053" s="332"/>
      <c r="CT1053" s="331"/>
    </row>
    <row r="1054" spans="20:98" customFormat="1" ht="69.75" customHeight="1">
      <c r="T1054" s="332"/>
      <c r="CT1054" s="331"/>
    </row>
    <row r="1055" spans="20:98" customFormat="1" ht="69.75" customHeight="1">
      <c r="T1055" s="332"/>
      <c r="CT1055" s="331"/>
    </row>
    <row r="1056" spans="20:98" customFormat="1" ht="69.75" customHeight="1">
      <c r="T1056" s="332"/>
      <c r="CT1056" s="331"/>
    </row>
    <row r="1057" spans="20:98" customFormat="1" ht="69.75" customHeight="1">
      <c r="T1057" s="332"/>
      <c r="CT1057" s="331"/>
    </row>
    <row r="1058" spans="20:98" customFormat="1" ht="69.75" customHeight="1">
      <c r="T1058" s="332"/>
      <c r="CT1058" s="331"/>
    </row>
    <row r="1059" spans="20:98" customFormat="1" ht="69.75" customHeight="1">
      <c r="T1059" s="332"/>
      <c r="CT1059" s="331"/>
    </row>
    <row r="1060" spans="20:98" customFormat="1" ht="69.75" customHeight="1">
      <c r="T1060" s="332"/>
      <c r="CT1060" s="331"/>
    </row>
    <row r="1061" spans="20:98" customFormat="1" ht="69.75" customHeight="1">
      <c r="T1061" s="332"/>
      <c r="CT1061" s="331"/>
    </row>
    <row r="1062" spans="20:98" customFormat="1" ht="69.75" customHeight="1">
      <c r="T1062" s="332"/>
      <c r="CT1062" s="331"/>
    </row>
    <row r="1063" spans="20:98" customFormat="1" ht="69.75" customHeight="1">
      <c r="T1063" s="332"/>
      <c r="CT1063" s="331"/>
    </row>
    <row r="1064" spans="20:98" customFormat="1" ht="69.75" customHeight="1">
      <c r="T1064" s="332"/>
      <c r="CT1064" s="331"/>
    </row>
    <row r="1065" spans="20:98" customFormat="1" ht="69.75" customHeight="1">
      <c r="T1065" s="332"/>
      <c r="CT1065" s="331"/>
    </row>
    <row r="1066" spans="20:98" customFormat="1" ht="69.75" customHeight="1">
      <c r="T1066" s="332"/>
      <c r="CT1066" s="331"/>
    </row>
    <row r="1067" spans="20:98" customFormat="1" ht="69.75" customHeight="1">
      <c r="T1067" s="332"/>
      <c r="CT1067" s="331"/>
    </row>
    <row r="1068" spans="20:98" customFormat="1" ht="69.75" customHeight="1">
      <c r="T1068" s="332"/>
      <c r="CT1068" s="331"/>
    </row>
    <row r="1069" spans="20:98" customFormat="1" ht="69.75" customHeight="1">
      <c r="T1069" s="332"/>
      <c r="CT1069" s="331"/>
    </row>
    <row r="1070" spans="20:98" customFormat="1" ht="69.75" customHeight="1">
      <c r="T1070" s="332"/>
      <c r="CT1070" s="331"/>
    </row>
    <row r="1071" spans="20:98" customFormat="1" ht="69.75" customHeight="1">
      <c r="T1071" s="332"/>
      <c r="CT1071" s="331"/>
    </row>
    <row r="1072" spans="20:98" customFormat="1" ht="69.75" customHeight="1">
      <c r="T1072" s="332"/>
      <c r="CT1072" s="331"/>
    </row>
    <row r="1073" spans="20:98" customFormat="1" ht="69.75" customHeight="1">
      <c r="T1073" s="332"/>
      <c r="CT1073" s="331"/>
    </row>
    <row r="1074" spans="20:98" customFormat="1" ht="69.75" customHeight="1">
      <c r="T1074" s="332"/>
      <c r="CT1074" s="331"/>
    </row>
    <row r="1075" spans="20:98" customFormat="1" ht="69.75" customHeight="1">
      <c r="T1075" s="332"/>
      <c r="CT1075" s="331"/>
    </row>
    <row r="1076" spans="20:98" customFormat="1" ht="69.75" customHeight="1">
      <c r="T1076" s="332"/>
      <c r="CT1076" s="331"/>
    </row>
    <row r="1077" spans="20:98" customFormat="1" ht="69.75" customHeight="1">
      <c r="T1077" s="332"/>
      <c r="CT1077" s="331"/>
    </row>
    <row r="1078" spans="20:98" customFormat="1" ht="69.75" customHeight="1">
      <c r="T1078" s="332"/>
      <c r="CT1078" s="331"/>
    </row>
    <row r="1079" spans="20:98" customFormat="1" ht="69.75" customHeight="1">
      <c r="T1079" s="332"/>
      <c r="CT1079" s="331"/>
    </row>
    <row r="1080" spans="20:98" customFormat="1" ht="69.75" customHeight="1">
      <c r="T1080" s="332"/>
      <c r="CT1080" s="331"/>
    </row>
    <row r="1081" spans="20:98" customFormat="1" ht="69.75" customHeight="1">
      <c r="T1081" s="332"/>
      <c r="CT1081" s="331"/>
    </row>
    <row r="1082" spans="20:98" customFormat="1" ht="69.75" customHeight="1">
      <c r="T1082" s="332"/>
      <c r="CT1082" s="331"/>
    </row>
    <row r="1083" spans="20:98" customFormat="1" ht="69.75" customHeight="1">
      <c r="T1083" s="332"/>
      <c r="CT1083" s="331"/>
    </row>
    <row r="1084" spans="20:98" customFormat="1" ht="69.75" customHeight="1">
      <c r="T1084" s="332"/>
      <c r="CT1084" s="331"/>
    </row>
    <row r="1085" spans="20:98" customFormat="1" ht="69.75" customHeight="1">
      <c r="T1085" s="332"/>
      <c r="CT1085" s="331"/>
    </row>
    <row r="1086" spans="20:98" customFormat="1" ht="69.75" customHeight="1">
      <c r="T1086" s="332"/>
      <c r="CT1086" s="331"/>
    </row>
    <row r="1087" spans="20:98" customFormat="1" ht="69.75" customHeight="1">
      <c r="T1087" s="332"/>
      <c r="CT1087" s="331"/>
    </row>
    <row r="1088" spans="20:98" customFormat="1" ht="69.75" customHeight="1">
      <c r="T1088" s="332"/>
      <c r="CT1088" s="331"/>
    </row>
    <row r="1089" spans="20:98" customFormat="1" ht="69.75" customHeight="1">
      <c r="T1089" s="332"/>
      <c r="CT1089" s="331"/>
    </row>
    <row r="1090" spans="20:98" customFormat="1" ht="69.75" customHeight="1">
      <c r="T1090" s="332"/>
      <c r="CT1090" s="331"/>
    </row>
    <row r="1091" spans="20:98" customFormat="1" ht="69.75" customHeight="1">
      <c r="T1091" s="332"/>
      <c r="CT1091" s="331"/>
    </row>
    <row r="1092" spans="20:98" customFormat="1" ht="69.75" customHeight="1">
      <c r="T1092" s="332"/>
      <c r="CT1092" s="331"/>
    </row>
    <row r="1093" spans="20:98" customFormat="1" ht="69.75" customHeight="1">
      <c r="T1093" s="332"/>
      <c r="CT1093" s="331"/>
    </row>
    <row r="1094" spans="20:98" customFormat="1" ht="69.75" customHeight="1">
      <c r="T1094" s="332"/>
      <c r="CT1094" s="331"/>
    </row>
    <row r="1095" spans="20:98" customFormat="1" ht="69.75" customHeight="1">
      <c r="T1095" s="332"/>
      <c r="CT1095" s="331"/>
    </row>
    <row r="1096" spans="20:98" customFormat="1" ht="69.75" customHeight="1">
      <c r="T1096" s="332"/>
      <c r="CT1096" s="331"/>
    </row>
    <row r="1097" spans="20:98" customFormat="1" ht="69.75" customHeight="1">
      <c r="T1097" s="332"/>
      <c r="CT1097" s="331"/>
    </row>
    <row r="1098" spans="20:98" customFormat="1" ht="69.75" customHeight="1">
      <c r="T1098" s="332"/>
      <c r="CT1098" s="331"/>
    </row>
    <row r="1099" spans="20:98" customFormat="1" ht="69.75" customHeight="1">
      <c r="T1099" s="332"/>
      <c r="CT1099" s="331"/>
    </row>
    <row r="1100" spans="20:98" customFormat="1" ht="69.75" customHeight="1">
      <c r="T1100" s="332"/>
      <c r="CT1100" s="331"/>
    </row>
    <row r="1101" spans="20:98" customFormat="1" ht="69.75" customHeight="1">
      <c r="T1101" s="332"/>
      <c r="CT1101" s="331"/>
    </row>
    <row r="1102" spans="20:98" customFormat="1" ht="69.75" customHeight="1">
      <c r="T1102" s="332"/>
      <c r="CT1102" s="331"/>
    </row>
    <row r="1103" spans="20:98" customFormat="1" ht="69.75" customHeight="1">
      <c r="T1103" s="332"/>
      <c r="CT1103" s="331"/>
    </row>
    <row r="1104" spans="20:98" customFormat="1" ht="69.75" customHeight="1">
      <c r="T1104" s="332"/>
      <c r="CT1104" s="331"/>
    </row>
    <row r="1105" spans="20:98" customFormat="1" ht="69.75" customHeight="1">
      <c r="T1105" s="332"/>
      <c r="CT1105" s="331"/>
    </row>
    <row r="1106" spans="20:98" customFormat="1" ht="69.75" customHeight="1">
      <c r="T1106" s="332"/>
      <c r="CT1106" s="331"/>
    </row>
    <row r="1107" spans="20:98" customFormat="1" ht="69.75" customHeight="1">
      <c r="T1107" s="332"/>
      <c r="CT1107" s="331"/>
    </row>
    <row r="1108" spans="20:98" customFormat="1" ht="69.75" customHeight="1">
      <c r="T1108" s="332"/>
      <c r="CT1108" s="331"/>
    </row>
    <row r="1109" spans="20:98" customFormat="1" ht="69.75" customHeight="1">
      <c r="T1109" s="332"/>
      <c r="CT1109" s="331"/>
    </row>
    <row r="1110" spans="20:98" customFormat="1" ht="69.75" customHeight="1">
      <c r="T1110" s="332"/>
      <c r="CT1110" s="331"/>
    </row>
    <row r="1111" spans="20:98" customFormat="1" ht="69.75" customHeight="1">
      <c r="T1111" s="332"/>
      <c r="CT1111" s="331"/>
    </row>
    <row r="1112" spans="20:98" customFormat="1" ht="69.75" customHeight="1">
      <c r="T1112" s="332"/>
      <c r="CT1112" s="331"/>
    </row>
    <row r="1113" spans="20:98" customFormat="1" ht="69.75" customHeight="1">
      <c r="T1113" s="332"/>
      <c r="CT1113" s="331"/>
    </row>
    <row r="1114" spans="20:98" customFormat="1" ht="69.75" customHeight="1">
      <c r="T1114" s="332"/>
      <c r="CT1114" s="331"/>
    </row>
    <row r="1115" spans="20:98" customFormat="1" ht="69.75" customHeight="1">
      <c r="T1115" s="332"/>
      <c r="CT1115" s="331"/>
    </row>
    <row r="1116" spans="20:98" customFormat="1" ht="69.75" customHeight="1">
      <c r="T1116" s="332"/>
      <c r="CT1116" s="331"/>
    </row>
    <row r="1117" spans="20:98" customFormat="1" ht="69.75" customHeight="1">
      <c r="T1117" s="332"/>
      <c r="CT1117" s="331"/>
    </row>
    <row r="1118" spans="20:98" customFormat="1" ht="69.75" customHeight="1">
      <c r="T1118" s="332"/>
      <c r="CT1118" s="331"/>
    </row>
    <row r="1119" spans="20:98" customFormat="1" ht="69.75" customHeight="1">
      <c r="T1119" s="332"/>
      <c r="CT1119" s="331"/>
    </row>
    <row r="1120" spans="20:98" customFormat="1" ht="69.75" customHeight="1">
      <c r="T1120" s="332"/>
      <c r="CT1120" s="331"/>
    </row>
    <row r="1121" spans="20:98" customFormat="1" ht="69.75" customHeight="1">
      <c r="T1121" s="332"/>
      <c r="CT1121" s="331"/>
    </row>
    <row r="1122" spans="20:98" customFormat="1" ht="69.75" customHeight="1">
      <c r="T1122" s="332"/>
      <c r="CT1122" s="331"/>
    </row>
    <row r="1123" spans="20:98" customFormat="1" ht="69.75" customHeight="1">
      <c r="T1123" s="332"/>
      <c r="CT1123" s="331"/>
    </row>
    <row r="1124" spans="20:98" customFormat="1" ht="69.75" customHeight="1">
      <c r="T1124" s="332"/>
      <c r="CT1124" s="331"/>
    </row>
    <row r="1125" spans="20:98" customFormat="1" ht="69.75" customHeight="1">
      <c r="T1125" s="332"/>
      <c r="CT1125" s="331"/>
    </row>
    <row r="1126" spans="20:98" customFormat="1" ht="69.75" customHeight="1">
      <c r="T1126" s="332"/>
      <c r="CT1126" s="331"/>
    </row>
    <row r="1127" spans="20:98" customFormat="1" ht="69.75" customHeight="1">
      <c r="T1127" s="332"/>
      <c r="CT1127" s="331"/>
    </row>
    <row r="1128" spans="20:98" customFormat="1" ht="69.75" customHeight="1">
      <c r="T1128" s="332"/>
      <c r="CT1128" s="331"/>
    </row>
    <row r="1129" spans="20:98" customFormat="1" ht="69.75" customHeight="1">
      <c r="T1129" s="332"/>
      <c r="CT1129" s="331"/>
    </row>
    <row r="1130" spans="20:98" customFormat="1" ht="69.75" customHeight="1">
      <c r="T1130" s="332"/>
      <c r="CT1130" s="331"/>
    </row>
    <row r="1131" spans="20:98" customFormat="1" ht="69.75" customHeight="1">
      <c r="T1131" s="332"/>
      <c r="CT1131" s="331"/>
    </row>
    <row r="1132" spans="20:98" customFormat="1" ht="69.75" customHeight="1">
      <c r="T1132" s="332"/>
      <c r="CT1132" s="331"/>
    </row>
    <row r="1133" spans="20:98" customFormat="1" ht="69.75" customHeight="1">
      <c r="T1133" s="332"/>
      <c r="CT1133" s="331"/>
    </row>
    <row r="1134" spans="20:98" customFormat="1" ht="69.75" customHeight="1">
      <c r="T1134" s="332"/>
      <c r="CT1134" s="331"/>
    </row>
    <row r="1135" spans="20:98" customFormat="1" ht="69.75" customHeight="1">
      <c r="T1135" s="332"/>
      <c r="CT1135" s="331"/>
    </row>
    <row r="1136" spans="20:98" customFormat="1" ht="69.75" customHeight="1">
      <c r="T1136" s="332"/>
      <c r="CT1136" s="331"/>
    </row>
    <row r="1137" spans="20:98" customFormat="1" ht="69.75" customHeight="1">
      <c r="T1137" s="332"/>
      <c r="CT1137" s="331"/>
    </row>
    <row r="1138" spans="20:98" customFormat="1" ht="69.75" customHeight="1">
      <c r="T1138" s="332"/>
      <c r="CT1138" s="331"/>
    </row>
    <row r="1139" spans="20:98" customFormat="1" ht="69.75" customHeight="1">
      <c r="T1139" s="332"/>
      <c r="CT1139" s="331"/>
    </row>
    <row r="1140" spans="20:98" customFormat="1" ht="69.75" customHeight="1">
      <c r="T1140" s="332"/>
      <c r="CT1140" s="331"/>
    </row>
    <row r="1141" spans="20:98" customFormat="1" ht="69.75" customHeight="1">
      <c r="T1141" s="332"/>
      <c r="CT1141" s="331"/>
    </row>
    <row r="1142" spans="20:98" customFormat="1" ht="69.75" customHeight="1">
      <c r="T1142" s="332"/>
      <c r="CT1142" s="331"/>
    </row>
    <row r="1143" spans="20:98" customFormat="1" ht="69.75" customHeight="1">
      <c r="T1143" s="332"/>
      <c r="CT1143" s="331"/>
    </row>
    <row r="1144" spans="20:98" customFormat="1" ht="69.75" customHeight="1">
      <c r="T1144" s="332"/>
      <c r="CT1144" s="331"/>
    </row>
    <row r="1145" spans="20:98" customFormat="1" ht="69.75" customHeight="1">
      <c r="T1145" s="332"/>
      <c r="CT1145" s="331"/>
    </row>
    <row r="1146" spans="20:98" customFormat="1" ht="69.75" customHeight="1">
      <c r="T1146" s="332"/>
      <c r="CT1146" s="331"/>
    </row>
    <row r="1147" spans="20:98" customFormat="1" ht="69.75" customHeight="1">
      <c r="T1147" s="332"/>
      <c r="CT1147" s="331"/>
    </row>
    <row r="1148" spans="20:98" customFormat="1" ht="69.75" customHeight="1">
      <c r="T1148" s="332"/>
      <c r="CT1148" s="331"/>
    </row>
    <row r="1149" spans="20:98" customFormat="1" ht="69.75" customHeight="1">
      <c r="T1149" s="332"/>
      <c r="CT1149" s="331"/>
    </row>
    <row r="1150" spans="20:98" customFormat="1" ht="69.75" customHeight="1">
      <c r="T1150" s="332"/>
      <c r="CT1150" s="331"/>
    </row>
    <row r="1151" spans="20:98" customFormat="1" ht="69.75" customHeight="1">
      <c r="T1151" s="332"/>
      <c r="CT1151" s="331"/>
    </row>
    <row r="1152" spans="20:98" customFormat="1" ht="69.75" customHeight="1">
      <c r="T1152" s="332"/>
      <c r="CT1152" s="331"/>
    </row>
    <row r="1153" spans="20:98" customFormat="1" ht="69.75" customHeight="1">
      <c r="T1153" s="332"/>
      <c r="CT1153" s="331"/>
    </row>
    <row r="1154" spans="20:98" customFormat="1" ht="69.75" customHeight="1">
      <c r="T1154" s="332"/>
      <c r="CT1154" s="331"/>
    </row>
    <row r="1155" spans="20:98" customFormat="1" ht="69.75" customHeight="1">
      <c r="T1155" s="332"/>
      <c r="CT1155" s="331"/>
    </row>
    <row r="1156" spans="20:98" customFormat="1" ht="69.75" customHeight="1">
      <c r="T1156" s="332"/>
      <c r="CT1156" s="331"/>
    </row>
    <row r="1157" spans="20:98" customFormat="1" ht="69.75" customHeight="1">
      <c r="T1157" s="332"/>
      <c r="CT1157" s="331"/>
    </row>
    <row r="1158" spans="20:98" customFormat="1" ht="69.75" customHeight="1">
      <c r="T1158" s="332"/>
      <c r="CT1158" s="331"/>
    </row>
    <row r="1159" spans="20:98" customFormat="1" ht="69.75" customHeight="1">
      <c r="T1159" s="332"/>
      <c r="CT1159" s="331"/>
    </row>
    <row r="1160" spans="20:98" customFormat="1" ht="69.75" customHeight="1">
      <c r="T1160" s="332"/>
      <c r="CT1160" s="331"/>
    </row>
    <row r="1161" spans="20:98" customFormat="1" ht="69.75" customHeight="1">
      <c r="T1161" s="332"/>
      <c r="CT1161" s="331"/>
    </row>
    <row r="1162" spans="20:98" customFormat="1" ht="69.75" customHeight="1">
      <c r="T1162" s="332"/>
      <c r="CT1162" s="331"/>
    </row>
    <row r="1163" spans="20:98" customFormat="1" ht="69.75" customHeight="1">
      <c r="T1163" s="332"/>
      <c r="CT1163" s="331"/>
    </row>
    <row r="1164" spans="20:98" customFormat="1" ht="69.75" customHeight="1">
      <c r="T1164" s="332"/>
      <c r="CT1164" s="331"/>
    </row>
    <row r="1165" spans="20:98" customFormat="1" ht="69.75" customHeight="1">
      <c r="T1165" s="332"/>
      <c r="CT1165" s="331"/>
    </row>
    <row r="1166" spans="20:98" customFormat="1" ht="69.75" customHeight="1">
      <c r="T1166" s="332"/>
      <c r="CT1166" s="331"/>
    </row>
    <row r="1167" spans="20:98" customFormat="1" ht="69.75" customHeight="1">
      <c r="T1167" s="332"/>
      <c r="CT1167" s="331"/>
    </row>
    <row r="1168" spans="20:98" customFormat="1" ht="69.75" customHeight="1">
      <c r="T1168" s="332"/>
      <c r="CT1168" s="331"/>
    </row>
    <row r="1169" spans="20:98" customFormat="1" ht="69.75" customHeight="1">
      <c r="T1169" s="332"/>
      <c r="CT1169" s="331"/>
    </row>
    <row r="1170" spans="20:98" customFormat="1" ht="69.75" customHeight="1">
      <c r="T1170" s="332"/>
      <c r="CT1170" s="331"/>
    </row>
    <row r="1171" spans="20:98" customFormat="1" ht="69.75" customHeight="1">
      <c r="T1171" s="332"/>
      <c r="CT1171" s="331"/>
    </row>
    <row r="1172" spans="20:98" customFormat="1" ht="69.75" customHeight="1">
      <c r="T1172" s="332"/>
      <c r="CT1172" s="331"/>
    </row>
    <row r="1173" spans="20:98" customFormat="1" ht="69.75" customHeight="1">
      <c r="T1173" s="332"/>
      <c r="CT1173" s="331"/>
    </row>
    <row r="1174" spans="20:98" customFormat="1" ht="69.75" customHeight="1">
      <c r="T1174" s="332"/>
      <c r="CT1174" s="331"/>
    </row>
    <row r="1175" spans="20:98" customFormat="1" ht="69.75" customHeight="1">
      <c r="T1175" s="332"/>
      <c r="CT1175" s="331"/>
    </row>
    <row r="1176" spans="20:98" customFormat="1" ht="69.75" customHeight="1">
      <c r="T1176" s="332"/>
      <c r="CT1176" s="331"/>
    </row>
    <row r="1177" spans="20:98" customFormat="1" ht="69.75" customHeight="1">
      <c r="T1177" s="332"/>
      <c r="CT1177" s="331"/>
    </row>
    <row r="1178" spans="20:98" customFormat="1" ht="69.75" customHeight="1">
      <c r="T1178" s="332"/>
      <c r="CT1178" s="331"/>
    </row>
    <row r="1179" spans="20:98" customFormat="1" ht="69.75" customHeight="1">
      <c r="T1179" s="332"/>
      <c r="CT1179" s="331"/>
    </row>
    <row r="1180" spans="20:98" customFormat="1" ht="69.75" customHeight="1">
      <c r="T1180" s="332"/>
      <c r="CT1180" s="331"/>
    </row>
    <row r="1181" spans="20:98" customFormat="1" ht="69.75" customHeight="1">
      <c r="T1181" s="332"/>
      <c r="CT1181" s="331"/>
    </row>
    <row r="1182" spans="20:98" customFormat="1" ht="69.75" customHeight="1">
      <c r="T1182" s="332"/>
      <c r="CT1182" s="331"/>
    </row>
    <row r="1183" spans="20:98" customFormat="1" ht="69.75" customHeight="1">
      <c r="T1183" s="332"/>
      <c r="CT1183" s="331"/>
    </row>
    <row r="1184" spans="20:98" customFormat="1" ht="69.75" customHeight="1">
      <c r="T1184" s="332"/>
      <c r="CT1184" s="331"/>
    </row>
    <row r="1185" spans="20:98" customFormat="1" ht="69.75" customHeight="1">
      <c r="T1185" s="332"/>
      <c r="CT1185" s="331"/>
    </row>
    <row r="1186" spans="20:98" customFormat="1" ht="69.75" customHeight="1">
      <c r="T1186" s="332"/>
      <c r="CT1186" s="331"/>
    </row>
    <row r="1187" spans="20:98" customFormat="1" ht="69.75" customHeight="1">
      <c r="T1187" s="332"/>
      <c r="CT1187" s="331"/>
    </row>
    <row r="1188" spans="20:98" customFormat="1" ht="69.75" customHeight="1">
      <c r="T1188" s="332"/>
      <c r="CT1188" s="331"/>
    </row>
    <row r="1189" spans="20:98" customFormat="1" ht="69.75" customHeight="1">
      <c r="T1189" s="332"/>
      <c r="CT1189" s="331"/>
    </row>
    <row r="1190" spans="20:98" customFormat="1" ht="69.75" customHeight="1">
      <c r="T1190" s="332"/>
      <c r="CT1190" s="331"/>
    </row>
    <row r="1191" spans="20:98" customFormat="1" ht="69.75" customHeight="1">
      <c r="T1191" s="332"/>
      <c r="CT1191" s="331"/>
    </row>
    <row r="1192" spans="20:98" customFormat="1" ht="69.75" customHeight="1">
      <c r="T1192" s="332"/>
      <c r="CT1192" s="331"/>
    </row>
    <row r="1193" spans="20:98" customFormat="1" ht="69.75" customHeight="1">
      <c r="T1193" s="332"/>
      <c r="CT1193" s="331"/>
    </row>
    <row r="1194" spans="20:98" customFormat="1" ht="69.75" customHeight="1">
      <c r="T1194" s="332"/>
      <c r="CT1194" s="331"/>
    </row>
    <row r="1195" spans="20:98" customFormat="1" ht="69.75" customHeight="1">
      <c r="T1195" s="332"/>
      <c r="CT1195" s="331"/>
    </row>
    <row r="1196" spans="20:98" customFormat="1" ht="69.75" customHeight="1">
      <c r="T1196" s="332"/>
      <c r="CT1196" s="331"/>
    </row>
    <row r="1197" spans="20:98" customFormat="1" ht="69.75" customHeight="1">
      <c r="T1197" s="332"/>
      <c r="CT1197" s="331"/>
    </row>
    <row r="1198" spans="20:98" customFormat="1" ht="69.75" customHeight="1">
      <c r="T1198" s="332"/>
      <c r="CT1198" s="331"/>
    </row>
    <row r="1199" spans="20:98" customFormat="1" ht="69.75" customHeight="1">
      <c r="T1199" s="332"/>
      <c r="CT1199" s="331"/>
    </row>
    <row r="1200" spans="20:98" customFormat="1" ht="69.75" customHeight="1">
      <c r="T1200" s="332"/>
      <c r="CT1200" s="331"/>
    </row>
    <row r="1201" spans="20:98" customFormat="1" ht="69.75" customHeight="1">
      <c r="T1201" s="332"/>
      <c r="CT1201" s="331"/>
    </row>
    <row r="1202" spans="20:98" customFormat="1" ht="69.75" customHeight="1">
      <c r="T1202" s="332"/>
      <c r="CT1202" s="331"/>
    </row>
    <row r="1203" spans="20:98" customFormat="1" ht="69.75" customHeight="1">
      <c r="T1203" s="332"/>
      <c r="CT1203" s="331"/>
    </row>
    <row r="1204" spans="20:98" customFormat="1" ht="69.75" customHeight="1">
      <c r="T1204" s="332"/>
      <c r="CT1204" s="331"/>
    </row>
    <row r="1205" spans="20:98" customFormat="1" ht="69.75" customHeight="1">
      <c r="T1205" s="332"/>
      <c r="CT1205" s="331"/>
    </row>
    <row r="1206" spans="20:98" customFormat="1" ht="69.75" customHeight="1">
      <c r="T1206" s="332"/>
      <c r="CT1206" s="331"/>
    </row>
    <row r="1207" spans="20:98" customFormat="1" ht="69.75" customHeight="1">
      <c r="T1207" s="332"/>
      <c r="CT1207" s="331"/>
    </row>
    <row r="1208" spans="20:98" customFormat="1" ht="69.75" customHeight="1">
      <c r="T1208" s="332"/>
      <c r="CT1208" s="331"/>
    </row>
    <row r="1209" spans="20:98" customFormat="1" ht="69.75" customHeight="1">
      <c r="T1209" s="332"/>
      <c r="CT1209" s="331"/>
    </row>
    <row r="1210" spans="20:98" customFormat="1" ht="69.75" customHeight="1">
      <c r="T1210" s="332"/>
      <c r="CT1210" s="331"/>
    </row>
    <row r="1211" spans="20:98" customFormat="1" ht="69.75" customHeight="1">
      <c r="T1211" s="332"/>
      <c r="CT1211" s="331"/>
    </row>
    <row r="1212" spans="20:98" customFormat="1" ht="69.75" customHeight="1">
      <c r="T1212" s="332"/>
      <c r="CT1212" s="331"/>
    </row>
    <row r="1213" spans="20:98" customFormat="1" ht="69.75" customHeight="1">
      <c r="T1213" s="332"/>
      <c r="CT1213" s="331"/>
    </row>
    <row r="1214" spans="20:98" customFormat="1" ht="69.75" customHeight="1">
      <c r="T1214" s="332"/>
      <c r="CT1214" s="331"/>
    </row>
    <row r="1215" spans="20:98" customFormat="1" ht="69.75" customHeight="1">
      <c r="T1215" s="332"/>
      <c r="CT1215" s="331"/>
    </row>
    <row r="1216" spans="20:98" customFormat="1" ht="69.75" customHeight="1">
      <c r="T1216" s="332"/>
      <c r="CT1216" s="331"/>
    </row>
    <row r="1217" spans="20:98" customFormat="1" ht="69.75" customHeight="1">
      <c r="T1217" s="332"/>
      <c r="CT1217" s="331"/>
    </row>
    <row r="1218" spans="20:98" customFormat="1" ht="69.75" customHeight="1">
      <c r="T1218" s="332"/>
      <c r="CT1218" s="331"/>
    </row>
    <row r="1219" spans="20:98" customFormat="1" ht="69.75" customHeight="1">
      <c r="T1219" s="332"/>
      <c r="CT1219" s="331"/>
    </row>
    <row r="1220" spans="20:98" customFormat="1" ht="69.75" customHeight="1">
      <c r="T1220" s="332"/>
      <c r="CT1220" s="331"/>
    </row>
    <row r="1221" spans="20:98" customFormat="1" ht="69.75" customHeight="1">
      <c r="T1221" s="332"/>
      <c r="CT1221" s="331"/>
    </row>
    <row r="1222" spans="20:98" customFormat="1" ht="69.75" customHeight="1">
      <c r="T1222" s="332"/>
      <c r="CT1222" s="331"/>
    </row>
    <row r="1223" spans="20:98" customFormat="1" ht="69.75" customHeight="1">
      <c r="T1223" s="332"/>
      <c r="CT1223" s="331"/>
    </row>
    <row r="1224" spans="20:98" customFormat="1" ht="69.75" customHeight="1">
      <c r="T1224" s="332"/>
      <c r="CT1224" s="331"/>
    </row>
    <row r="1225" spans="20:98" customFormat="1" ht="69.75" customHeight="1">
      <c r="T1225" s="332"/>
      <c r="CT1225" s="331"/>
    </row>
    <row r="1226" spans="20:98" customFormat="1" ht="69.75" customHeight="1">
      <c r="T1226" s="332"/>
      <c r="CT1226" s="331"/>
    </row>
    <row r="1227" spans="20:98" customFormat="1" ht="69.75" customHeight="1">
      <c r="T1227" s="332"/>
      <c r="CT1227" s="331"/>
    </row>
    <row r="1228" spans="20:98" customFormat="1" ht="69.75" customHeight="1">
      <c r="T1228" s="332"/>
      <c r="CT1228" s="331"/>
    </row>
    <row r="1229" spans="20:98" customFormat="1" ht="69.75" customHeight="1">
      <c r="T1229" s="332"/>
      <c r="CT1229" s="331"/>
    </row>
    <row r="1230" spans="20:98" customFormat="1" ht="69.75" customHeight="1">
      <c r="T1230" s="332"/>
      <c r="CT1230" s="331"/>
    </row>
    <row r="1231" spans="20:98" customFormat="1" ht="69.75" customHeight="1">
      <c r="T1231" s="332"/>
      <c r="CT1231" s="331"/>
    </row>
    <row r="1232" spans="20:98" customFormat="1" ht="69.75" customHeight="1">
      <c r="T1232" s="332"/>
      <c r="CT1232" s="331"/>
    </row>
    <row r="1233" spans="20:98" customFormat="1" ht="69.75" customHeight="1">
      <c r="T1233" s="332"/>
      <c r="CT1233" s="331"/>
    </row>
    <row r="1234" spans="20:98" customFormat="1" ht="69.75" customHeight="1">
      <c r="T1234" s="332"/>
      <c r="CT1234" s="331"/>
    </row>
    <row r="1235" spans="20:98" customFormat="1" ht="69.75" customHeight="1">
      <c r="T1235" s="332"/>
      <c r="CT1235" s="331"/>
    </row>
    <row r="1236" spans="20:98" customFormat="1" ht="69.75" customHeight="1">
      <c r="T1236" s="332"/>
      <c r="CT1236" s="331"/>
    </row>
    <row r="1237" spans="20:98" customFormat="1" ht="69.75" customHeight="1">
      <c r="T1237" s="332"/>
      <c r="CT1237" s="331"/>
    </row>
    <row r="1238" spans="20:98" customFormat="1" ht="69.75" customHeight="1">
      <c r="T1238" s="332"/>
      <c r="CT1238" s="331"/>
    </row>
    <row r="1239" spans="20:98" customFormat="1" ht="69.75" customHeight="1">
      <c r="T1239" s="332"/>
      <c r="CT1239" s="331"/>
    </row>
    <row r="1240" spans="20:98" customFormat="1" ht="69.75" customHeight="1">
      <c r="T1240" s="332"/>
      <c r="CT1240" s="331"/>
    </row>
    <row r="1241" spans="20:98" customFormat="1" ht="69.75" customHeight="1">
      <c r="T1241" s="332"/>
      <c r="CT1241" s="331"/>
    </row>
    <row r="1242" spans="20:98" customFormat="1" ht="69.75" customHeight="1">
      <c r="T1242" s="332"/>
      <c r="CT1242" s="331"/>
    </row>
    <row r="1243" spans="20:98" customFormat="1" ht="69.75" customHeight="1">
      <c r="T1243" s="332"/>
      <c r="CT1243" s="331"/>
    </row>
    <row r="1244" spans="20:98" customFormat="1" ht="69.75" customHeight="1">
      <c r="T1244" s="332"/>
      <c r="CT1244" s="331"/>
    </row>
    <row r="1245" spans="20:98" customFormat="1" ht="69.75" customHeight="1">
      <c r="T1245" s="332"/>
      <c r="CT1245" s="331"/>
    </row>
    <row r="1246" spans="20:98" customFormat="1" ht="69.75" customHeight="1">
      <c r="T1246" s="332"/>
      <c r="CT1246" s="331"/>
    </row>
    <row r="1247" spans="20:98" customFormat="1" ht="69.75" customHeight="1">
      <c r="T1247" s="332"/>
      <c r="CT1247" s="331"/>
    </row>
    <row r="1248" spans="20:98" customFormat="1" ht="69.75" customHeight="1">
      <c r="T1248" s="332"/>
      <c r="CT1248" s="331"/>
    </row>
    <row r="1249" spans="20:98" customFormat="1" ht="69.75" customHeight="1">
      <c r="T1249" s="332"/>
      <c r="CT1249" s="331"/>
    </row>
    <row r="1250" spans="20:98" customFormat="1" ht="69.75" customHeight="1">
      <c r="T1250" s="332"/>
      <c r="CT1250" s="331"/>
    </row>
    <row r="1251" spans="20:98" customFormat="1" ht="69.75" customHeight="1">
      <c r="T1251" s="332"/>
      <c r="CT1251" s="331"/>
    </row>
    <row r="1252" spans="20:98" customFormat="1" ht="69.75" customHeight="1">
      <c r="T1252" s="332"/>
      <c r="CT1252" s="331"/>
    </row>
    <row r="1253" spans="20:98" customFormat="1" ht="69.75" customHeight="1">
      <c r="T1253" s="332"/>
      <c r="CT1253" s="331"/>
    </row>
    <row r="1254" spans="20:98" customFormat="1" ht="69.75" customHeight="1">
      <c r="T1254" s="332"/>
      <c r="CT1254" s="331"/>
    </row>
    <row r="1255" spans="20:98" customFormat="1" ht="69.75" customHeight="1">
      <c r="T1255" s="332"/>
      <c r="CT1255" s="331"/>
    </row>
    <row r="1256" spans="20:98" customFormat="1" ht="69.75" customHeight="1">
      <c r="T1256" s="332"/>
      <c r="CT1256" s="331"/>
    </row>
    <row r="1257" spans="20:98" customFormat="1" ht="69.75" customHeight="1">
      <c r="T1257" s="332"/>
      <c r="CT1257" s="331"/>
    </row>
    <row r="1258" spans="20:98" customFormat="1" ht="69.75" customHeight="1">
      <c r="T1258" s="332"/>
      <c r="CT1258" s="331"/>
    </row>
    <row r="1259" spans="20:98" customFormat="1" ht="69.75" customHeight="1">
      <c r="T1259" s="332"/>
      <c r="CT1259" s="331"/>
    </row>
    <row r="1260" spans="20:98" customFormat="1" ht="69.75" customHeight="1">
      <c r="T1260" s="332"/>
      <c r="CT1260" s="331"/>
    </row>
    <row r="1261" spans="20:98" customFormat="1" ht="69.75" customHeight="1">
      <c r="T1261" s="332"/>
      <c r="CT1261" s="331"/>
    </row>
    <row r="1262" spans="20:98" customFormat="1" ht="69.75" customHeight="1">
      <c r="T1262" s="332"/>
      <c r="CT1262" s="331"/>
    </row>
    <row r="1263" spans="20:98" customFormat="1" ht="69.75" customHeight="1">
      <c r="T1263" s="332"/>
      <c r="CT1263" s="331"/>
    </row>
    <row r="1264" spans="20:98" customFormat="1" ht="69.75" customHeight="1">
      <c r="T1264" s="332"/>
      <c r="CT1264" s="331"/>
    </row>
    <row r="1265" spans="20:98" customFormat="1" ht="69.75" customHeight="1">
      <c r="T1265" s="332"/>
      <c r="CT1265" s="331"/>
    </row>
    <row r="1266" spans="20:98" customFormat="1" ht="69.75" customHeight="1">
      <c r="T1266" s="332"/>
      <c r="CT1266" s="331"/>
    </row>
    <row r="1267" spans="20:98" customFormat="1" ht="69.75" customHeight="1">
      <c r="T1267" s="332"/>
      <c r="CT1267" s="331"/>
    </row>
    <row r="1268" spans="20:98" customFormat="1" ht="69.75" customHeight="1">
      <c r="T1268" s="332"/>
      <c r="CT1268" s="331"/>
    </row>
    <row r="1269" spans="20:98" customFormat="1" ht="69.75" customHeight="1">
      <c r="T1269" s="332"/>
      <c r="CT1269" s="331"/>
    </row>
    <row r="1270" spans="20:98" customFormat="1" ht="69.75" customHeight="1">
      <c r="T1270" s="332"/>
      <c r="CT1270" s="331"/>
    </row>
    <row r="1271" spans="20:98" customFormat="1" ht="69.75" customHeight="1">
      <c r="T1271" s="332"/>
      <c r="CT1271" s="331"/>
    </row>
    <row r="1272" spans="20:98" customFormat="1" ht="69.75" customHeight="1">
      <c r="T1272" s="332"/>
      <c r="CT1272" s="331"/>
    </row>
    <row r="1273" spans="20:98" customFormat="1" ht="69.75" customHeight="1">
      <c r="T1273" s="332"/>
      <c r="CT1273" s="331"/>
    </row>
    <row r="1274" spans="20:98" customFormat="1" ht="69.75" customHeight="1">
      <c r="T1274" s="332"/>
      <c r="CT1274" s="331"/>
    </row>
    <row r="1275" spans="20:98" customFormat="1" ht="69.75" customHeight="1">
      <c r="T1275" s="332"/>
      <c r="CT1275" s="331"/>
    </row>
    <row r="1276" spans="20:98" customFormat="1" ht="69.75" customHeight="1">
      <c r="T1276" s="332"/>
      <c r="CT1276" s="331"/>
    </row>
    <row r="1277" spans="20:98" customFormat="1" ht="69.75" customHeight="1">
      <c r="T1277" s="332"/>
      <c r="CT1277" s="331"/>
    </row>
    <row r="1278" spans="20:98" customFormat="1" ht="69.75" customHeight="1">
      <c r="T1278" s="332"/>
      <c r="CT1278" s="331"/>
    </row>
    <row r="1279" spans="20:98" customFormat="1" ht="69.75" customHeight="1">
      <c r="T1279" s="332"/>
      <c r="CT1279" s="331"/>
    </row>
    <row r="1280" spans="20:98" customFormat="1" ht="69.75" customHeight="1">
      <c r="T1280" s="332"/>
      <c r="CT1280" s="331"/>
    </row>
    <row r="1281" spans="20:98" customFormat="1" ht="69.75" customHeight="1">
      <c r="T1281" s="332"/>
      <c r="CT1281" s="331"/>
    </row>
    <row r="1282" spans="20:98" customFormat="1" ht="69.75" customHeight="1">
      <c r="T1282" s="332"/>
      <c r="CT1282" s="331"/>
    </row>
    <row r="1283" spans="20:98" customFormat="1" ht="69.75" customHeight="1">
      <c r="T1283" s="332"/>
      <c r="CT1283" s="331"/>
    </row>
    <row r="1284" spans="20:98" customFormat="1" ht="69.75" customHeight="1">
      <c r="T1284" s="332"/>
      <c r="CT1284" s="331"/>
    </row>
    <row r="1285" spans="20:98" customFormat="1" ht="69.75" customHeight="1">
      <c r="T1285" s="332"/>
      <c r="CT1285" s="331"/>
    </row>
    <row r="1286" spans="20:98" customFormat="1" ht="69.75" customHeight="1">
      <c r="T1286" s="332"/>
      <c r="CT1286" s="331"/>
    </row>
    <row r="1287" spans="20:98" customFormat="1" ht="69.75" customHeight="1">
      <c r="T1287" s="332"/>
      <c r="CT1287" s="331"/>
    </row>
    <row r="1288" spans="20:98" customFormat="1" ht="69.75" customHeight="1">
      <c r="T1288" s="332"/>
      <c r="CT1288" s="331"/>
    </row>
    <row r="1289" spans="20:98" customFormat="1" ht="69.75" customHeight="1">
      <c r="T1289" s="332"/>
      <c r="CT1289" s="331"/>
    </row>
    <row r="1290" spans="20:98" customFormat="1" ht="69.75" customHeight="1">
      <c r="T1290" s="332"/>
      <c r="CT1290" s="331"/>
    </row>
    <row r="1291" spans="20:98" customFormat="1" ht="69.75" customHeight="1">
      <c r="T1291" s="332"/>
      <c r="CT1291" s="331"/>
    </row>
    <row r="1292" spans="20:98" customFormat="1" ht="69.75" customHeight="1">
      <c r="T1292" s="332"/>
      <c r="CT1292" s="331"/>
    </row>
    <row r="1293" spans="20:98" customFormat="1" ht="69.75" customHeight="1">
      <c r="T1293" s="332"/>
      <c r="CT1293" s="331"/>
    </row>
    <row r="1294" spans="20:98" customFormat="1" ht="69.75" customHeight="1">
      <c r="T1294" s="332"/>
      <c r="CT1294" s="331"/>
    </row>
    <row r="1295" spans="20:98" customFormat="1" ht="69.75" customHeight="1">
      <c r="T1295" s="332"/>
      <c r="CT1295" s="331"/>
    </row>
    <row r="1296" spans="20:98" customFormat="1" ht="69.75" customHeight="1">
      <c r="T1296" s="332"/>
      <c r="CT1296" s="331"/>
    </row>
    <row r="1297" spans="20:98" customFormat="1" ht="69.75" customHeight="1">
      <c r="T1297" s="332"/>
      <c r="CT1297" s="331"/>
    </row>
    <row r="1298" spans="20:98" customFormat="1" ht="69.75" customHeight="1">
      <c r="T1298" s="332"/>
      <c r="CT1298" s="331"/>
    </row>
    <row r="1299" spans="20:98" customFormat="1" ht="69.75" customHeight="1">
      <c r="T1299" s="332"/>
      <c r="CT1299" s="331"/>
    </row>
    <row r="1300" spans="20:98" customFormat="1" ht="69.75" customHeight="1">
      <c r="T1300" s="332"/>
      <c r="CT1300" s="331"/>
    </row>
    <row r="1301" spans="20:98" customFormat="1" ht="69.75" customHeight="1">
      <c r="T1301" s="332"/>
      <c r="CT1301" s="331"/>
    </row>
    <row r="1302" spans="20:98" customFormat="1" ht="69.75" customHeight="1">
      <c r="T1302" s="332"/>
      <c r="CT1302" s="331"/>
    </row>
    <row r="1303" spans="20:98" customFormat="1" ht="69.75" customHeight="1">
      <c r="T1303" s="332"/>
      <c r="CT1303" s="331"/>
    </row>
    <row r="1304" spans="20:98" customFormat="1" ht="69.75" customHeight="1">
      <c r="T1304" s="332"/>
      <c r="CT1304" s="331"/>
    </row>
    <row r="1305" spans="20:98" customFormat="1" ht="69.75" customHeight="1">
      <c r="T1305" s="332"/>
      <c r="CT1305" s="331"/>
    </row>
    <row r="1306" spans="20:98" customFormat="1" ht="69.75" customHeight="1">
      <c r="T1306" s="332"/>
      <c r="CT1306" s="331"/>
    </row>
    <row r="1307" spans="20:98" customFormat="1" ht="69.75" customHeight="1">
      <c r="T1307" s="332"/>
      <c r="CT1307" s="331"/>
    </row>
    <row r="1308" spans="20:98" customFormat="1" ht="69.75" customHeight="1">
      <c r="T1308" s="332"/>
      <c r="CT1308" s="331"/>
    </row>
    <row r="1309" spans="20:98" customFormat="1" ht="69.75" customHeight="1">
      <c r="T1309" s="332"/>
      <c r="CT1309" s="331"/>
    </row>
    <row r="1310" spans="20:98" customFormat="1" ht="69.75" customHeight="1">
      <c r="T1310" s="332"/>
      <c r="CT1310" s="331"/>
    </row>
    <row r="1311" spans="20:98" customFormat="1" ht="69.75" customHeight="1">
      <c r="T1311" s="332"/>
      <c r="CT1311" s="331"/>
    </row>
    <row r="1312" spans="20:98" customFormat="1" ht="69.75" customHeight="1">
      <c r="T1312" s="332"/>
      <c r="CT1312" s="331"/>
    </row>
    <row r="1313" spans="20:98" customFormat="1" ht="69.75" customHeight="1">
      <c r="T1313" s="332"/>
      <c r="CT1313" s="331"/>
    </row>
    <row r="1314" spans="20:98" customFormat="1" ht="69.75" customHeight="1">
      <c r="T1314" s="332"/>
      <c r="CT1314" s="331"/>
    </row>
    <row r="1315" spans="20:98" customFormat="1" ht="69.75" customHeight="1">
      <c r="T1315" s="332"/>
      <c r="CT1315" s="331"/>
    </row>
    <row r="1316" spans="20:98" customFormat="1" ht="69.75" customHeight="1">
      <c r="T1316" s="332"/>
      <c r="CT1316" s="331"/>
    </row>
    <row r="1317" spans="20:98" customFormat="1" ht="69.75" customHeight="1">
      <c r="T1317" s="332"/>
      <c r="CT1317" s="331"/>
    </row>
    <row r="1318" spans="20:98" customFormat="1" ht="69.75" customHeight="1">
      <c r="T1318" s="332"/>
      <c r="CT1318" s="331"/>
    </row>
    <row r="1319" spans="20:98" customFormat="1" ht="69.75" customHeight="1">
      <c r="T1319" s="332"/>
      <c r="CT1319" s="331"/>
    </row>
    <row r="1320" spans="20:98" customFormat="1" ht="69.75" customHeight="1">
      <c r="T1320" s="332"/>
      <c r="CT1320" s="331"/>
    </row>
    <row r="1321" spans="20:98" customFormat="1" ht="69.75" customHeight="1">
      <c r="T1321" s="332"/>
      <c r="CT1321" s="331"/>
    </row>
    <row r="1322" spans="20:98" customFormat="1" ht="69.75" customHeight="1">
      <c r="T1322" s="332"/>
      <c r="CT1322" s="331"/>
    </row>
    <row r="1323" spans="20:98" customFormat="1" ht="69.75" customHeight="1">
      <c r="T1323" s="332"/>
      <c r="CT1323" s="331"/>
    </row>
    <row r="1324" spans="20:98" customFormat="1" ht="69.75" customHeight="1">
      <c r="T1324" s="332"/>
      <c r="CT1324" s="331"/>
    </row>
    <row r="1325" spans="20:98" customFormat="1" ht="69.75" customHeight="1">
      <c r="T1325" s="332"/>
      <c r="CT1325" s="331"/>
    </row>
    <row r="1326" spans="20:98" customFormat="1" ht="69.75" customHeight="1">
      <c r="T1326" s="332"/>
      <c r="CT1326" s="331"/>
    </row>
    <row r="1327" spans="20:98" customFormat="1" ht="69.75" customHeight="1">
      <c r="T1327" s="332"/>
      <c r="CT1327" s="331"/>
    </row>
    <row r="1328" spans="20:98" customFormat="1" ht="69.75" customHeight="1">
      <c r="T1328" s="332"/>
      <c r="CT1328" s="331"/>
    </row>
    <row r="1329" spans="20:98" customFormat="1" ht="69.75" customHeight="1">
      <c r="T1329" s="332"/>
      <c r="CT1329" s="331"/>
    </row>
    <row r="1330" spans="20:98" customFormat="1" ht="69.75" customHeight="1">
      <c r="T1330" s="332"/>
      <c r="CT1330" s="331"/>
    </row>
    <row r="1331" spans="20:98" customFormat="1" ht="69.75" customHeight="1">
      <c r="T1331" s="332"/>
      <c r="CT1331" s="331"/>
    </row>
    <row r="1332" spans="20:98" customFormat="1" ht="69.75" customHeight="1">
      <c r="T1332" s="332"/>
      <c r="CT1332" s="331"/>
    </row>
    <row r="1333" spans="20:98" customFormat="1" ht="69.75" customHeight="1">
      <c r="T1333" s="332"/>
      <c r="CT1333" s="331"/>
    </row>
    <row r="1334" spans="20:98" customFormat="1" ht="69.75" customHeight="1">
      <c r="T1334" s="332"/>
      <c r="CT1334" s="331"/>
    </row>
    <row r="1335" spans="20:98" customFormat="1" ht="69.75" customHeight="1">
      <c r="T1335" s="332"/>
      <c r="CT1335" s="331"/>
    </row>
    <row r="1336" spans="20:98" customFormat="1" ht="69.75" customHeight="1">
      <c r="T1336" s="332"/>
      <c r="CT1336" s="331"/>
    </row>
    <row r="1337" spans="20:98" customFormat="1" ht="69.75" customHeight="1">
      <c r="T1337" s="332"/>
      <c r="CT1337" s="331"/>
    </row>
    <row r="1338" spans="20:98" customFormat="1" ht="69.75" customHeight="1">
      <c r="T1338" s="332"/>
      <c r="CT1338" s="331"/>
    </row>
    <row r="1339" spans="20:98" customFormat="1" ht="69.75" customHeight="1">
      <c r="T1339" s="332"/>
      <c r="CT1339" s="331"/>
    </row>
    <row r="1340" spans="20:98" customFormat="1" ht="69.75" customHeight="1">
      <c r="T1340" s="332"/>
      <c r="CT1340" s="331"/>
    </row>
    <row r="1341" spans="20:98" customFormat="1" ht="69.75" customHeight="1">
      <c r="T1341" s="332"/>
      <c r="CT1341" s="331"/>
    </row>
    <row r="1342" spans="20:98" customFormat="1" ht="69.75" customHeight="1">
      <c r="T1342" s="332"/>
      <c r="CT1342" s="331"/>
    </row>
    <row r="1343" spans="20:98" customFormat="1" ht="69.75" customHeight="1">
      <c r="T1343" s="332"/>
      <c r="CT1343" s="331"/>
    </row>
    <row r="1344" spans="20:98" customFormat="1" ht="69.75" customHeight="1">
      <c r="T1344" s="332"/>
      <c r="CT1344" s="331"/>
    </row>
    <row r="1345" spans="20:98" customFormat="1" ht="69.75" customHeight="1">
      <c r="T1345" s="332"/>
      <c r="CT1345" s="331"/>
    </row>
    <row r="1346" spans="20:98" customFormat="1" ht="69.75" customHeight="1">
      <c r="T1346" s="332"/>
      <c r="CT1346" s="331"/>
    </row>
    <row r="1347" spans="20:98" customFormat="1" ht="69.75" customHeight="1">
      <c r="T1347" s="332"/>
      <c r="CT1347" s="331"/>
    </row>
    <row r="1348" spans="20:98" customFormat="1" ht="69.75" customHeight="1">
      <c r="T1348" s="332"/>
      <c r="CT1348" s="331"/>
    </row>
    <row r="1349" spans="20:98" customFormat="1" ht="69.75" customHeight="1">
      <c r="T1349" s="332"/>
      <c r="CT1349" s="331"/>
    </row>
    <row r="1350" spans="20:98" customFormat="1" ht="69.75" customHeight="1">
      <c r="T1350" s="332"/>
      <c r="CT1350" s="331"/>
    </row>
    <row r="1351" spans="20:98" customFormat="1" ht="69.75" customHeight="1">
      <c r="T1351" s="332"/>
      <c r="CT1351" s="331"/>
    </row>
    <row r="1352" spans="20:98" customFormat="1" ht="69.75" customHeight="1">
      <c r="T1352" s="332"/>
      <c r="CT1352" s="331"/>
    </row>
    <row r="1353" spans="20:98" customFormat="1" ht="69.75" customHeight="1">
      <c r="T1353" s="332"/>
      <c r="CT1353" s="331"/>
    </row>
    <row r="1354" spans="20:98" customFormat="1" ht="69.75" customHeight="1">
      <c r="T1354" s="332"/>
      <c r="CT1354" s="331"/>
    </row>
    <row r="1355" spans="20:98" customFormat="1" ht="69.75" customHeight="1">
      <c r="T1355" s="332"/>
      <c r="CT1355" s="331"/>
    </row>
    <row r="1356" spans="20:98" customFormat="1" ht="69.75" customHeight="1">
      <c r="T1356" s="332"/>
      <c r="CT1356" s="331"/>
    </row>
    <row r="1357" spans="20:98" customFormat="1" ht="69.75" customHeight="1">
      <c r="T1357" s="332"/>
      <c r="CT1357" s="331"/>
    </row>
    <row r="1358" spans="20:98" customFormat="1" ht="69.75" customHeight="1">
      <c r="T1358" s="332"/>
      <c r="CT1358" s="331"/>
    </row>
    <row r="1359" spans="20:98" customFormat="1" ht="69.75" customHeight="1">
      <c r="T1359" s="332"/>
      <c r="CT1359" s="331"/>
    </row>
    <row r="1360" spans="20:98" customFormat="1" ht="69.75" customHeight="1">
      <c r="T1360" s="332"/>
      <c r="CT1360" s="331"/>
    </row>
    <row r="1361" spans="20:98" customFormat="1" ht="69.75" customHeight="1">
      <c r="T1361" s="332"/>
      <c r="CT1361" s="331"/>
    </row>
    <row r="1362" spans="20:98" customFormat="1" ht="69.75" customHeight="1">
      <c r="T1362" s="332"/>
      <c r="CT1362" s="331"/>
    </row>
    <row r="1363" spans="20:98" customFormat="1" ht="69.75" customHeight="1">
      <c r="T1363" s="332"/>
      <c r="CT1363" s="331"/>
    </row>
    <row r="1364" spans="20:98" customFormat="1" ht="69.75" customHeight="1">
      <c r="T1364" s="332"/>
      <c r="CT1364" s="331"/>
    </row>
    <row r="1365" spans="20:98" customFormat="1" ht="69.75" customHeight="1">
      <c r="T1365" s="332"/>
      <c r="CT1365" s="331"/>
    </row>
    <row r="1366" spans="20:98" customFormat="1" ht="69.75" customHeight="1">
      <c r="T1366" s="332"/>
      <c r="CT1366" s="331"/>
    </row>
    <row r="1367" spans="20:98" customFormat="1" ht="69.75" customHeight="1">
      <c r="T1367" s="332"/>
      <c r="CT1367" s="331"/>
    </row>
    <row r="1368" spans="20:98" customFormat="1" ht="69.75" customHeight="1">
      <c r="T1368" s="332"/>
      <c r="CT1368" s="331"/>
    </row>
    <row r="1369" spans="20:98" customFormat="1" ht="69.75" customHeight="1">
      <c r="T1369" s="332"/>
      <c r="CT1369" s="331"/>
    </row>
    <row r="1370" spans="20:98" customFormat="1" ht="69.75" customHeight="1">
      <c r="T1370" s="332"/>
      <c r="CT1370" s="331"/>
    </row>
    <row r="1371" spans="20:98" customFormat="1" ht="69.75" customHeight="1">
      <c r="T1371" s="332"/>
      <c r="CT1371" s="331"/>
    </row>
    <row r="1372" spans="20:98" customFormat="1" ht="69.75" customHeight="1">
      <c r="T1372" s="332"/>
      <c r="CT1372" s="331"/>
    </row>
    <row r="1373" spans="20:98" customFormat="1" ht="69.75" customHeight="1">
      <c r="T1373" s="332"/>
      <c r="CT1373" s="331"/>
    </row>
    <row r="1374" spans="20:98" customFormat="1" ht="69.75" customHeight="1">
      <c r="T1374" s="332"/>
      <c r="CT1374" s="331"/>
    </row>
    <row r="1375" spans="20:98" customFormat="1" ht="69.75" customHeight="1">
      <c r="T1375" s="332"/>
      <c r="CT1375" s="331"/>
    </row>
    <row r="1376" spans="20:98" customFormat="1" ht="69.75" customHeight="1">
      <c r="T1376" s="332"/>
      <c r="CT1376" s="331"/>
    </row>
    <row r="1377" spans="20:98" customFormat="1" ht="69.75" customHeight="1">
      <c r="T1377" s="332"/>
      <c r="CT1377" s="331"/>
    </row>
    <row r="1378" spans="20:98" customFormat="1" ht="69.75" customHeight="1">
      <c r="T1378" s="332"/>
      <c r="CT1378" s="331"/>
    </row>
    <row r="1379" spans="20:98" customFormat="1" ht="69.75" customHeight="1">
      <c r="T1379" s="332"/>
      <c r="CT1379" s="331"/>
    </row>
    <row r="1380" spans="20:98" customFormat="1" ht="69.75" customHeight="1">
      <c r="T1380" s="332"/>
      <c r="CT1380" s="331"/>
    </row>
    <row r="1381" spans="20:98" customFormat="1" ht="69.75" customHeight="1">
      <c r="T1381" s="332"/>
      <c r="CT1381" s="331"/>
    </row>
    <row r="1382" spans="20:98" customFormat="1" ht="69.75" customHeight="1">
      <c r="T1382" s="332"/>
      <c r="CT1382" s="331"/>
    </row>
    <row r="1383" spans="20:98" customFormat="1" ht="69.75" customHeight="1">
      <c r="T1383" s="332"/>
      <c r="CT1383" s="331"/>
    </row>
    <row r="1384" spans="20:98" customFormat="1" ht="69.75" customHeight="1">
      <c r="T1384" s="332"/>
      <c r="CT1384" s="331"/>
    </row>
    <row r="1385" spans="20:98" customFormat="1" ht="69.75" customHeight="1">
      <c r="T1385" s="332"/>
      <c r="CT1385" s="331"/>
    </row>
    <row r="1386" spans="20:98" customFormat="1" ht="69.75" customHeight="1">
      <c r="T1386" s="332"/>
      <c r="CT1386" s="331"/>
    </row>
    <row r="1387" spans="20:98" customFormat="1" ht="69.75" customHeight="1">
      <c r="T1387" s="332"/>
      <c r="CT1387" s="331"/>
    </row>
    <row r="1388" spans="20:98" customFormat="1" ht="69.75" customHeight="1">
      <c r="T1388" s="332"/>
      <c r="CT1388" s="331"/>
    </row>
    <row r="1389" spans="20:98" customFormat="1" ht="69.75" customHeight="1">
      <c r="T1389" s="332"/>
      <c r="CT1389" s="331"/>
    </row>
    <row r="1390" spans="20:98" customFormat="1" ht="69.75" customHeight="1">
      <c r="T1390" s="332"/>
      <c r="CT1390" s="331"/>
    </row>
    <row r="1391" spans="20:98" customFormat="1" ht="69.75" customHeight="1">
      <c r="T1391" s="332"/>
      <c r="CT1391" s="331"/>
    </row>
    <row r="1392" spans="20:98" customFormat="1" ht="69.75" customHeight="1">
      <c r="T1392" s="332"/>
      <c r="CT1392" s="331"/>
    </row>
    <row r="1393" spans="20:98" customFormat="1" ht="69.75" customHeight="1">
      <c r="T1393" s="332"/>
      <c r="CT1393" s="331"/>
    </row>
    <row r="1394" spans="20:98" customFormat="1" ht="69.75" customHeight="1">
      <c r="T1394" s="332"/>
      <c r="CT1394" s="331"/>
    </row>
    <row r="1395" spans="20:98" customFormat="1" ht="69.75" customHeight="1">
      <c r="T1395" s="332"/>
      <c r="CT1395" s="331"/>
    </row>
    <row r="1396" spans="20:98" customFormat="1" ht="69.75" customHeight="1">
      <c r="T1396" s="332"/>
      <c r="CT1396" s="331"/>
    </row>
    <row r="1397" spans="20:98" customFormat="1" ht="69.75" customHeight="1">
      <c r="T1397" s="332"/>
      <c r="CT1397" s="331"/>
    </row>
    <row r="1398" spans="20:98" customFormat="1" ht="69.75" customHeight="1">
      <c r="T1398" s="332"/>
      <c r="CT1398" s="331"/>
    </row>
    <row r="1399" spans="20:98" customFormat="1" ht="69.75" customHeight="1">
      <c r="T1399" s="332"/>
      <c r="CT1399" s="331"/>
    </row>
    <row r="1400" spans="20:98" customFormat="1" ht="69.75" customHeight="1">
      <c r="T1400" s="332"/>
      <c r="CT1400" s="331"/>
    </row>
    <row r="1401" spans="20:98" customFormat="1" ht="69.75" customHeight="1">
      <c r="T1401" s="332"/>
      <c r="CT1401" s="331"/>
    </row>
    <row r="1402" spans="20:98" customFormat="1" ht="69.75" customHeight="1">
      <c r="T1402" s="332"/>
      <c r="CT1402" s="331"/>
    </row>
    <row r="1403" spans="20:98" customFormat="1" ht="69.75" customHeight="1">
      <c r="T1403" s="332"/>
      <c r="CT1403" s="331"/>
    </row>
    <row r="1404" spans="20:98" customFormat="1" ht="69.75" customHeight="1">
      <c r="T1404" s="332"/>
      <c r="CT1404" s="331"/>
    </row>
    <row r="1405" spans="20:98" customFormat="1" ht="69.75" customHeight="1">
      <c r="T1405" s="332"/>
      <c r="CT1405" s="331"/>
    </row>
    <row r="1406" spans="20:98" customFormat="1" ht="69.75" customHeight="1">
      <c r="T1406" s="332"/>
      <c r="CT1406" s="331"/>
    </row>
    <row r="1407" spans="20:98" customFormat="1" ht="69.75" customHeight="1">
      <c r="T1407" s="332"/>
      <c r="CT1407" s="331"/>
    </row>
    <row r="1408" spans="20:98" customFormat="1" ht="69.75" customHeight="1">
      <c r="T1408" s="332"/>
      <c r="CT1408" s="331"/>
    </row>
    <row r="1409" spans="20:98" customFormat="1" ht="69.75" customHeight="1">
      <c r="T1409" s="332"/>
      <c r="CT1409" s="331"/>
    </row>
    <row r="1410" spans="20:98" customFormat="1" ht="69.75" customHeight="1">
      <c r="T1410" s="332"/>
      <c r="CT1410" s="331"/>
    </row>
    <row r="1411" spans="20:98" customFormat="1" ht="69.75" customHeight="1">
      <c r="T1411" s="332"/>
      <c r="CT1411" s="331"/>
    </row>
    <row r="1412" spans="20:98" customFormat="1" ht="69.75" customHeight="1">
      <c r="T1412" s="332"/>
      <c r="CT1412" s="331"/>
    </row>
    <row r="1413" spans="20:98" customFormat="1" ht="69.75" customHeight="1">
      <c r="T1413" s="332"/>
      <c r="CT1413" s="331"/>
    </row>
    <row r="1414" spans="20:98" customFormat="1" ht="69.75" customHeight="1">
      <c r="T1414" s="332"/>
      <c r="CT1414" s="331"/>
    </row>
    <row r="1415" spans="20:98" customFormat="1" ht="69.75" customHeight="1">
      <c r="T1415" s="332"/>
      <c r="CT1415" s="331"/>
    </row>
    <row r="1416" spans="20:98" customFormat="1" ht="69.75" customHeight="1">
      <c r="T1416" s="332"/>
      <c r="CT1416" s="331"/>
    </row>
    <row r="1417" spans="20:98" customFormat="1" ht="69.75" customHeight="1">
      <c r="T1417" s="332"/>
      <c r="CT1417" s="331"/>
    </row>
    <row r="1418" spans="20:98" customFormat="1" ht="69.75" customHeight="1">
      <c r="T1418" s="332"/>
      <c r="CT1418" s="331"/>
    </row>
    <row r="1419" spans="20:98" customFormat="1" ht="69.75" customHeight="1">
      <c r="T1419" s="332"/>
      <c r="CT1419" s="331"/>
    </row>
    <row r="1420" spans="20:98" customFormat="1" ht="69.75" customHeight="1">
      <c r="T1420" s="332"/>
      <c r="CT1420" s="331"/>
    </row>
    <row r="1421" spans="20:98" customFormat="1" ht="69.75" customHeight="1">
      <c r="T1421" s="332"/>
      <c r="CT1421" s="331"/>
    </row>
    <row r="1422" spans="20:98" customFormat="1" ht="69.75" customHeight="1">
      <c r="T1422" s="332"/>
      <c r="CT1422" s="331"/>
    </row>
    <row r="1423" spans="20:98" customFormat="1" ht="69.75" customHeight="1">
      <c r="T1423" s="332"/>
      <c r="CT1423" s="331"/>
    </row>
    <row r="1424" spans="20:98" customFormat="1" ht="69.75" customHeight="1">
      <c r="T1424" s="332"/>
      <c r="CT1424" s="331"/>
    </row>
    <row r="1425" spans="20:98" customFormat="1" ht="69.75" customHeight="1">
      <c r="T1425" s="332"/>
      <c r="CT1425" s="331"/>
    </row>
    <row r="1426" spans="20:98" customFormat="1" ht="69.75" customHeight="1">
      <c r="T1426" s="332"/>
      <c r="CT1426" s="331"/>
    </row>
    <row r="1427" spans="20:98" customFormat="1" ht="69.75" customHeight="1">
      <c r="T1427" s="332"/>
      <c r="CT1427" s="331"/>
    </row>
    <row r="1428" spans="20:98" customFormat="1" ht="69.75" customHeight="1">
      <c r="T1428" s="332"/>
      <c r="CT1428" s="331"/>
    </row>
    <row r="1429" spans="20:98" customFormat="1" ht="69.75" customHeight="1">
      <c r="T1429" s="332"/>
      <c r="CT1429" s="331"/>
    </row>
    <row r="1430" spans="20:98" customFormat="1" ht="69.75" customHeight="1">
      <c r="T1430" s="332"/>
      <c r="CT1430" s="331"/>
    </row>
    <row r="1431" spans="20:98" customFormat="1" ht="69.75" customHeight="1">
      <c r="T1431" s="332"/>
      <c r="CT1431" s="331"/>
    </row>
    <row r="1432" spans="20:98" customFormat="1" ht="69.75" customHeight="1">
      <c r="T1432" s="332"/>
      <c r="CT1432" s="331"/>
    </row>
    <row r="1433" spans="20:98" customFormat="1" ht="69.75" customHeight="1">
      <c r="T1433" s="332"/>
      <c r="CT1433" s="331"/>
    </row>
    <row r="1434" spans="20:98" customFormat="1" ht="69.75" customHeight="1">
      <c r="T1434" s="332"/>
      <c r="CT1434" s="331"/>
    </row>
    <row r="1435" spans="20:98" customFormat="1" ht="69.75" customHeight="1">
      <c r="T1435" s="332"/>
      <c r="CT1435" s="331"/>
    </row>
    <row r="1436" spans="20:98" customFormat="1" ht="69.75" customHeight="1">
      <c r="T1436" s="332"/>
      <c r="CT1436" s="331"/>
    </row>
    <row r="1437" spans="20:98" customFormat="1" ht="69.75" customHeight="1">
      <c r="T1437" s="332"/>
      <c r="CT1437" s="331"/>
    </row>
    <row r="1438" spans="20:98" customFormat="1" ht="69.75" customHeight="1">
      <c r="T1438" s="332"/>
      <c r="CT1438" s="331"/>
    </row>
    <row r="1439" spans="20:98" customFormat="1" ht="69.75" customHeight="1">
      <c r="T1439" s="332"/>
      <c r="CT1439" s="331"/>
    </row>
    <row r="1440" spans="20:98" customFormat="1" ht="69.75" customHeight="1">
      <c r="T1440" s="332"/>
      <c r="CT1440" s="331"/>
    </row>
    <row r="1441" spans="20:98" customFormat="1" ht="69.75" customHeight="1">
      <c r="T1441" s="332"/>
      <c r="CT1441" s="331"/>
    </row>
    <row r="1442" spans="20:98" customFormat="1" ht="69.75" customHeight="1">
      <c r="T1442" s="332"/>
      <c r="CT1442" s="331"/>
    </row>
    <row r="1443" spans="20:98" customFormat="1" ht="69.75" customHeight="1">
      <c r="T1443" s="332"/>
      <c r="CT1443" s="331"/>
    </row>
    <row r="1444" spans="20:98" customFormat="1" ht="69.75" customHeight="1">
      <c r="T1444" s="332"/>
      <c r="CT1444" s="331"/>
    </row>
    <row r="1445" spans="20:98" customFormat="1" ht="69.75" customHeight="1">
      <c r="T1445" s="332"/>
      <c r="CT1445" s="331"/>
    </row>
    <row r="1446" spans="20:98" customFormat="1" ht="69.75" customHeight="1">
      <c r="T1446" s="332"/>
      <c r="CT1446" s="331"/>
    </row>
    <row r="1447" spans="20:98" customFormat="1" ht="69.75" customHeight="1">
      <c r="T1447" s="332"/>
      <c r="CT1447" s="331"/>
    </row>
    <row r="1448" spans="20:98" customFormat="1" ht="69.75" customHeight="1">
      <c r="T1448" s="332"/>
      <c r="CT1448" s="331"/>
    </row>
    <row r="1449" spans="20:98" customFormat="1" ht="69.75" customHeight="1">
      <c r="T1449" s="332"/>
      <c r="CT1449" s="331"/>
    </row>
    <row r="1450" spans="20:98" customFormat="1" ht="69.75" customHeight="1">
      <c r="T1450" s="332"/>
      <c r="CT1450" s="331"/>
    </row>
    <row r="1451" spans="20:98" customFormat="1" ht="69.75" customHeight="1">
      <c r="T1451" s="332"/>
      <c r="CT1451" s="331"/>
    </row>
    <row r="1452" spans="20:98" customFormat="1" ht="69.75" customHeight="1">
      <c r="T1452" s="332"/>
      <c r="CT1452" s="331"/>
    </row>
    <row r="1453" spans="20:98" customFormat="1" ht="69.75" customHeight="1">
      <c r="T1453" s="332"/>
      <c r="CT1453" s="331"/>
    </row>
    <row r="1454" spans="20:98" customFormat="1" ht="69.75" customHeight="1">
      <c r="T1454" s="332"/>
      <c r="CT1454" s="331"/>
    </row>
    <row r="1455" spans="20:98" customFormat="1" ht="69.75" customHeight="1">
      <c r="T1455" s="332"/>
      <c r="CT1455" s="331"/>
    </row>
    <row r="1456" spans="20:98" customFormat="1" ht="69.75" customHeight="1">
      <c r="T1456" s="332"/>
      <c r="CT1456" s="331"/>
    </row>
    <row r="1457" spans="20:98" customFormat="1" ht="69.75" customHeight="1">
      <c r="T1457" s="332"/>
      <c r="CT1457" s="331"/>
    </row>
    <row r="1458" spans="20:98" customFormat="1" ht="69.75" customHeight="1">
      <c r="T1458" s="332"/>
      <c r="CT1458" s="331"/>
    </row>
    <row r="1459" spans="20:98" customFormat="1" ht="69.75" customHeight="1">
      <c r="T1459" s="332"/>
      <c r="CT1459" s="331"/>
    </row>
    <row r="1460" spans="20:98" customFormat="1" ht="69.75" customHeight="1">
      <c r="T1460" s="332"/>
      <c r="CT1460" s="331"/>
    </row>
    <row r="1461" spans="20:98" customFormat="1" ht="69.75" customHeight="1">
      <c r="T1461" s="332"/>
      <c r="CT1461" s="331"/>
    </row>
    <row r="1462" spans="20:98" customFormat="1" ht="69.75" customHeight="1">
      <c r="T1462" s="332"/>
      <c r="CT1462" s="331"/>
    </row>
    <row r="1463" spans="20:98" customFormat="1" ht="69.75" customHeight="1">
      <c r="T1463" s="332"/>
      <c r="CT1463" s="331"/>
    </row>
    <row r="1464" spans="20:98" customFormat="1" ht="69.75" customHeight="1">
      <c r="T1464" s="332"/>
      <c r="CT1464" s="331"/>
    </row>
    <row r="1465" spans="20:98" customFormat="1" ht="69.75" customHeight="1">
      <c r="T1465" s="332"/>
      <c r="CT1465" s="331"/>
    </row>
    <row r="1466" spans="20:98" customFormat="1" ht="69.75" customHeight="1">
      <c r="T1466" s="332"/>
      <c r="CT1466" s="331"/>
    </row>
    <row r="1467" spans="20:98" customFormat="1" ht="69.75" customHeight="1">
      <c r="T1467" s="332"/>
      <c r="CT1467" s="331"/>
    </row>
    <row r="1468" spans="20:98" customFormat="1" ht="69.75" customHeight="1">
      <c r="T1468" s="332"/>
      <c r="CT1468" s="331"/>
    </row>
    <row r="1469" spans="20:98" customFormat="1" ht="69.75" customHeight="1">
      <c r="T1469" s="332"/>
      <c r="CT1469" s="331"/>
    </row>
    <row r="1470" spans="20:98" customFormat="1" ht="69.75" customHeight="1">
      <c r="T1470" s="332"/>
      <c r="CT1470" s="331"/>
    </row>
    <row r="1471" spans="20:98" customFormat="1" ht="69.75" customHeight="1">
      <c r="T1471" s="332"/>
      <c r="CT1471" s="331"/>
    </row>
    <row r="1472" spans="20:98" customFormat="1" ht="69.75" customHeight="1">
      <c r="T1472" s="332"/>
      <c r="CT1472" s="331"/>
    </row>
    <row r="1473" spans="20:98" customFormat="1" ht="69.75" customHeight="1">
      <c r="T1473" s="332"/>
      <c r="CT1473" s="331"/>
    </row>
    <row r="1474" spans="20:98" customFormat="1" ht="69.75" customHeight="1">
      <c r="T1474" s="332"/>
      <c r="CT1474" s="331"/>
    </row>
    <row r="1475" spans="20:98" customFormat="1" ht="69.75" customHeight="1">
      <c r="T1475" s="332"/>
      <c r="CT1475" s="331"/>
    </row>
    <row r="1476" spans="20:98" customFormat="1" ht="69.75" customHeight="1">
      <c r="T1476" s="332"/>
      <c r="CT1476" s="331"/>
    </row>
    <row r="1477" spans="20:98" customFormat="1" ht="69.75" customHeight="1">
      <c r="T1477" s="332"/>
      <c r="CT1477" s="331"/>
    </row>
    <row r="1478" spans="20:98" customFormat="1" ht="69.75" customHeight="1">
      <c r="T1478" s="332"/>
      <c r="CT1478" s="331"/>
    </row>
    <row r="1479" spans="20:98" customFormat="1" ht="69.75" customHeight="1">
      <c r="T1479" s="332"/>
      <c r="CT1479" s="331"/>
    </row>
    <row r="1480" spans="20:98" customFormat="1" ht="69.75" customHeight="1">
      <c r="T1480" s="332"/>
      <c r="CT1480" s="331"/>
    </row>
    <row r="1481" spans="20:98" customFormat="1" ht="69.75" customHeight="1">
      <c r="T1481" s="332"/>
      <c r="CT1481" s="331"/>
    </row>
    <row r="1482" spans="20:98" customFormat="1" ht="69.75" customHeight="1">
      <c r="T1482" s="332"/>
      <c r="CT1482" s="331"/>
    </row>
    <row r="1483" spans="20:98" customFormat="1" ht="69.75" customHeight="1">
      <c r="T1483" s="332"/>
      <c r="CT1483" s="331"/>
    </row>
    <row r="1484" spans="20:98" customFormat="1" ht="69.75" customHeight="1">
      <c r="T1484" s="332"/>
      <c r="CT1484" s="331"/>
    </row>
    <row r="1485" spans="20:98" customFormat="1" ht="69.75" customHeight="1">
      <c r="T1485" s="332"/>
      <c r="CT1485" s="331"/>
    </row>
    <row r="1486" spans="20:98" customFormat="1" ht="69.75" customHeight="1">
      <c r="T1486" s="332"/>
      <c r="CT1486" s="331"/>
    </row>
    <row r="1487" spans="20:98" customFormat="1" ht="69.75" customHeight="1">
      <c r="T1487" s="332"/>
      <c r="CT1487" s="331"/>
    </row>
    <row r="1488" spans="20:98" customFormat="1" ht="69.75" customHeight="1">
      <c r="T1488" s="332"/>
      <c r="CT1488" s="331"/>
    </row>
    <row r="1489" spans="20:98" customFormat="1" ht="69.75" customHeight="1">
      <c r="T1489" s="332"/>
      <c r="CT1489" s="331"/>
    </row>
    <row r="1490" spans="20:98" customFormat="1" ht="69.75" customHeight="1">
      <c r="T1490" s="332"/>
      <c r="CT1490" s="331"/>
    </row>
    <row r="1491" spans="20:98" customFormat="1" ht="69.75" customHeight="1">
      <c r="T1491" s="332"/>
      <c r="CT1491" s="331"/>
    </row>
    <row r="1492" spans="20:98" customFormat="1" ht="69.75" customHeight="1">
      <c r="T1492" s="332"/>
      <c r="CT1492" s="331"/>
    </row>
    <row r="1493" spans="20:98" customFormat="1" ht="69.75" customHeight="1">
      <c r="T1493" s="332"/>
      <c r="CT1493" s="331"/>
    </row>
    <row r="1494" spans="20:98" customFormat="1" ht="69.75" customHeight="1">
      <c r="T1494" s="332"/>
      <c r="CT1494" s="331"/>
    </row>
    <row r="1495" spans="20:98" customFormat="1" ht="69.75" customHeight="1">
      <c r="T1495" s="332"/>
      <c r="CT1495" s="331"/>
    </row>
    <row r="1496" spans="20:98" customFormat="1" ht="69.75" customHeight="1">
      <c r="T1496" s="332"/>
      <c r="CT1496" s="331"/>
    </row>
    <row r="1497" spans="20:98" customFormat="1" ht="69.75" customHeight="1">
      <c r="T1497" s="332"/>
      <c r="CT1497" s="331"/>
    </row>
    <row r="1498" spans="20:98" customFormat="1" ht="69.75" customHeight="1">
      <c r="T1498" s="332"/>
      <c r="CT1498" s="331"/>
    </row>
    <row r="1499" spans="20:98" customFormat="1" ht="69.75" customHeight="1">
      <c r="T1499" s="332"/>
      <c r="CT1499" s="331"/>
    </row>
    <row r="1500" spans="20:98" customFormat="1" ht="69.75" customHeight="1">
      <c r="T1500" s="332"/>
      <c r="CT1500" s="331"/>
    </row>
    <row r="1501" spans="20:98" customFormat="1" ht="69.75" customHeight="1">
      <c r="T1501" s="332"/>
      <c r="CT1501" s="331"/>
    </row>
    <row r="1502" spans="20:98" customFormat="1" ht="69.75" customHeight="1">
      <c r="T1502" s="332"/>
      <c r="CT1502" s="331"/>
    </row>
    <row r="1503" spans="20:98" customFormat="1" ht="69.75" customHeight="1">
      <c r="T1503" s="332"/>
      <c r="CT1503" s="331"/>
    </row>
    <row r="1504" spans="20:98" customFormat="1" ht="69.75" customHeight="1">
      <c r="T1504" s="332"/>
      <c r="CT1504" s="331"/>
    </row>
    <row r="1505" spans="20:98" customFormat="1" ht="69.75" customHeight="1">
      <c r="T1505" s="332"/>
      <c r="CT1505" s="331"/>
    </row>
    <row r="1506" spans="20:98" customFormat="1" ht="69.75" customHeight="1">
      <c r="T1506" s="332"/>
      <c r="CT1506" s="331"/>
    </row>
    <row r="1507" spans="20:98" customFormat="1" ht="69.75" customHeight="1">
      <c r="T1507" s="332"/>
      <c r="CT1507" s="331"/>
    </row>
    <row r="1508" spans="20:98" customFormat="1" ht="69.75" customHeight="1">
      <c r="T1508" s="332"/>
      <c r="CT1508" s="331"/>
    </row>
    <row r="1509" spans="20:98" customFormat="1" ht="69.75" customHeight="1">
      <c r="T1509" s="332"/>
      <c r="CT1509" s="331"/>
    </row>
    <row r="1510" spans="20:98" customFormat="1" ht="69.75" customHeight="1">
      <c r="T1510" s="332"/>
      <c r="CT1510" s="331"/>
    </row>
    <row r="1511" spans="20:98" customFormat="1" ht="69.75" customHeight="1">
      <c r="T1511" s="332"/>
      <c r="CT1511" s="331"/>
    </row>
    <row r="1512" spans="20:98" customFormat="1" ht="69.75" customHeight="1">
      <c r="T1512" s="332"/>
      <c r="CT1512" s="331"/>
    </row>
    <row r="1513" spans="20:98" customFormat="1" ht="69.75" customHeight="1">
      <c r="T1513" s="332"/>
      <c r="CT1513" s="331"/>
    </row>
    <row r="1514" spans="20:98" customFormat="1" ht="69.75" customHeight="1">
      <c r="T1514" s="332"/>
      <c r="CT1514" s="331"/>
    </row>
    <row r="1515" spans="20:98" customFormat="1" ht="69.75" customHeight="1">
      <c r="T1515" s="332"/>
      <c r="CT1515" s="331"/>
    </row>
    <row r="1516" spans="20:98" customFormat="1" ht="69.75" customHeight="1">
      <c r="T1516" s="332"/>
      <c r="CT1516" s="331"/>
    </row>
    <row r="1517" spans="20:98" customFormat="1" ht="69.75" customHeight="1">
      <c r="T1517" s="332"/>
      <c r="CT1517" s="331"/>
    </row>
    <row r="1518" spans="20:98" customFormat="1" ht="69.75" customHeight="1">
      <c r="T1518" s="332"/>
      <c r="CT1518" s="331"/>
    </row>
    <row r="1519" spans="20:98" customFormat="1" ht="69.75" customHeight="1">
      <c r="T1519" s="332"/>
      <c r="CT1519" s="331"/>
    </row>
    <row r="1520" spans="20:98" customFormat="1" ht="69.75" customHeight="1">
      <c r="T1520" s="332"/>
      <c r="CT1520" s="331"/>
    </row>
    <row r="1521" spans="20:98" customFormat="1" ht="69.75" customHeight="1">
      <c r="T1521" s="332"/>
      <c r="CT1521" s="331"/>
    </row>
    <row r="1522" spans="20:98" customFormat="1" ht="69.75" customHeight="1">
      <c r="T1522" s="332"/>
      <c r="CT1522" s="331"/>
    </row>
    <row r="1523" spans="20:98" customFormat="1" ht="69.75" customHeight="1">
      <c r="T1523" s="332"/>
      <c r="CT1523" s="331"/>
    </row>
    <row r="1524" spans="20:98" customFormat="1" ht="69.75" customHeight="1">
      <c r="T1524" s="332"/>
      <c r="CT1524" s="331"/>
    </row>
    <row r="1525" spans="20:98" customFormat="1" ht="69.75" customHeight="1">
      <c r="T1525" s="332"/>
      <c r="CT1525" s="331"/>
    </row>
    <row r="1526" spans="20:98" customFormat="1" ht="69.75" customHeight="1">
      <c r="T1526" s="332"/>
      <c r="CT1526" s="331"/>
    </row>
    <row r="1527" spans="20:98" customFormat="1" ht="69.75" customHeight="1">
      <c r="T1527" s="332"/>
      <c r="CT1527" s="331"/>
    </row>
    <row r="1528" spans="20:98" customFormat="1" ht="69.75" customHeight="1">
      <c r="T1528" s="332"/>
      <c r="CT1528" s="331"/>
    </row>
    <row r="1529" spans="20:98" customFormat="1" ht="69.75" customHeight="1">
      <c r="T1529" s="332"/>
      <c r="CT1529" s="331"/>
    </row>
    <row r="1530" spans="20:98" customFormat="1" ht="69.75" customHeight="1">
      <c r="T1530" s="332"/>
      <c r="CT1530" s="331"/>
    </row>
    <row r="1531" spans="20:98" customFormat="1" ht="69.75" customHeight="1">
      <c r="T1531" s="332"/>
      <c r="CT1531" s="331"/>
    </row>
    <row r="1532" spans="20:98" customFormat="1" ht="69.75" customHeight="1">
      <c r="T1532" s="332"/>
      <c r="CT1532" s="331"/>
    </row>
    <row r="1533" spans="20:98" customFormat="1" ht="69.75" customHeight="1">
      <c r="T1533" s="332"/>
      <c r="CT1533" s="331"/>
    </row>
    <row r="1534" spans="20:98" customFormat="1" ht="69.75" customHeight="1">
      <c r="T1534" s="332"/>
      <c r="CT1534" s="331"/>
    </row>
    <row r="1535" spans="20:98" customFormat="1" ht="69.75" customHeight="1">
      <c r="T1535" s="332"/>
      <c r="CT1535" s="331"/>
    </row>
    <row r="1536" spans="20:98" customFormat="1" ht="69.75" customHeight="1">
      <c r="T1536" s="332"/>
      <c r="CT1536" s="331"/>
    </row>
    <row r="1537" spans="20:98" customFormat="1" ht="69.75" customHeight="1">
      <c r="T1537" s="332"/>
      <c r="CT1537" s="331"/>
    </row>
    <row r="1538" spans="20:98" customFormat="1" ht="69.75" customHeight="1">
      <c r="T1538" s="332"/>
      <c r="CT1538" s="331"/>
    </row>
    <row r="1539" spans="20:98" customFormat="1" ht="69.75" customHeight="1">
      <c r="T1539" s="332"/>
      <c r="CT1539" s="331"/>
    </row>
    <row r="1540" spans="20:98" customFormat="1" ht="69.75" customHeight="1">
      <c r="T1540" s="332"/>
      <c r="CT1540" s="331"/>
    </row>
    <row r="1541" spans="20:98" customFormat="1" ht="69.75" customHeight="1">
      <c r="T1541" s="332"/>
      <c r="CT1541" s="331"/>
    </row>
    <row r="1542" spans="20:98" customFormat="1" ht="69.75" customHeight="1">
      <c r="T1542" s="332"/>
      <c r="CT1542" s="331"/>
    </row>
    <row r="1543" spans="20:98" customFormat="1" ht="69.75" customHeight="1">
      <c r="T1543" s="332"/>
      <c r="CT1543" s="331"/>
    </row>
    <row r="1544" spans="20:98" customFormat="1" ht="69.75" customHeight="1">
      <c r="T1544" s="332"/>
      <c r="CT1544" s="331"/>
    </row>
    <row r="1545" spans="20:98" customFormat="1" ht="69.75" customHeight="1">
      <c r="T1545" s="332"/>
      <c r="CT1545" s="331"/>
    </row>
    <row r="1546" spans="20:98" customFormat="1" ht="69.75" customHeight="1">
      <c r="T1546" s="332"/>
      <c r="CT1546" s="331"/>
    </row>
    <row r="1547" spans="20:98" customFormat="1" ht="69.75" customHeight="1">
      <c r="T1547" s="332"/>
      <c r="CT1547" s="331"/>
    </row>
    <row r="1548" spans="20:98" customFormat="1" ht="69.75" customHeight="1">
      <c r="T1548" s="332"/>
      <c r="CT1548" s="331"/>
    </row>
    <row r="1549" spans="20:98" customFormat="1" ht="69.75" customHeight="1">
      <c r="T1549" s="332"/>
      <c r="CT1549" s="331"/>
    </row>
    <row r="1550" spans="20:98" customFormat="1" ht="69.75" customHeight="1">
      <c r="T1550" s="332"/>
      <c r="CT1550" s="331"/>
    </row>
    <row r="1551" spans="20:98" customFormat="1" ht="69.75" customHeight="1">
      <c r="T1551" s="332"/>
      <c r="CT1551" s="331"/>
    </row>
    <row r="1552" spans="20:98" customFormat="1" ht="69.75" customHeight="1">
      <c r="T1552" s="332"/>
      <c r="CT1552" s="331"/>
    </row>
    <row r="1553" spans="20:98" customFormat="1" ht="69.75" customHeight="1">
      <c r="T1553" s="332"/>
      <c r="CT1553" s="331"/>
    </row>
    <row r="1554" spans="20:98" customFormat="1" ht="69.75" customHeight="1">
      <c r="T1554" s="332"/>
      <c r="CT1554" s="331"/>
    </row>
    <row r="1555" spans="20:98" customFormat="1" ht="69.75" customHeight="1">
      <c r="T1555" s="332"/>
      <c r="CT1555" s="331"/>
    </row>
    <row r="1556" spans="20:98" customFormat="1" ht="69.75" customHeight="1">
      <c r="T1556" s="332"/>
      <c r="CT1556" s="331"/>
    </row>
    <row r="1557" spans="20:98" customFormat="1" ht="69.75" customHeight="1">
      <c r="T1557" s="332"/>
      <c r="CT1557" s="331"/>
    </row>
    <row r="1558" spans="20:98" customFormat="1" ht="69.75" customHeight="1">
      <c r="T1558" s="332"/>
      <c r="CT1558" s="331"/>
    </row>
    <row r="1559" spans="20:98" customFormat="1" ht="69.75" customHeight="1">
      <c r="T1559" s="332"/>
      <c r="CT1559" s="331"/>
    </row>
    <row r="1560" spans="20:98" customFormat="1" ht="69.75" customHeight="1">
      <c r="T1560" s="332"/>
      <c r="CT1560" s="331"/>
    </row>
    <row r="1561" spans="20:98" customFormat="1" ht="69.75" customHeight="1">
      <c r="T1561" s="332"/>
      <c r="CT1561" s="331"/>
    </row>
    <row r="1562" spans="20:98" customFormat="1" ht="69.75" customHeight="1">
      <c r="T1562" s="332"/>
      <c r="CT1562" s="331"/>
    </row>
    <row r="1563" spans="20:98" customFormat="1" ht="69.75" customHeight="1">
      <c r="T1563" s="332"/>
      <c r="CT1563" s="331"/>
    </row>
    <row r="1564" spans="20:98" customFormat="1" ht="69.75" customHeight="1">
      <c r="T1564" s="332"/>
      <c r="CT1564" s="331"/>
    </row>
    <row r="1565" spans="20:98" customFormat="1" ht="69.75" customHeight="1">
      <c r="T1565" s="332"/>
      <c r="CT1565" s="331"/>
    </row>
    <row r="1566" spans="20:98" customFormat="1" ht="69.75" customHeight="1">
      <c r="T1566" s="332"/>
      <c r="CT1566" s="331"/>
    </row>
    <row r="1567" spans="20:98" customFormat="1" ht="69.75" customHeight="1">
      <c r="T1567" s="332"/>
      <c r="CT1567" s="331"/>
    </row>
    <row r="1568" spans="20:98" customFormat="1" ht="69.75" customHeight="1">
      <c r="T1568" s="332"/>
      <c r="CT1568" s="331"/>
    </row>
    <row r="1569" spans="20:98" customFormat="1" ht="69.75" customHeight="1">
      <c r="T1569" s="332"/>
      <c r="CT1569" s="331"/>
    </row>
    <row r="1570" spans="20:98" customFormat="1" ht="69.75" customHeight="1">
      <c r="T1570" s="332"/>
      <c r="CT1570" s="331"/>
    </row>
    <row r="1571" spans="20:98" customFormat="1" ht="69.75" customHeight="1">
      <c r="T1571" s="332"/>
      <c r="CT1571" s="331"/>
    </row>
    <row r="1572" spans="20:98" customFormat="1" ht="69.75" customHeight="1">
      <c r="T1572" s="332"/>
      <c r="CT1572" s="331"/>
    </row>
    <row r="1573" spans="20:98" customFormat="1" ht="69.75" customHeight="1">
      <c r="T1573" s="332"/>
      <c r="CT1573" s="331"/>
    </row>
    <row r="1574" spans="20:98" customFormat="1" ht="69.75" customHeight="1">
      <c r="T1574" s="332"/>
      <c r="CT1574" s="331"/>
    </row>
    <row r="1575" spans="20:98" customFormat="1" ht="69.75" customHeight="1">
      <c r="T1575" s="332"/>
      <c r="CT1575" s="331"/>
    </row>
    <row r="1576" spans="20:98" customFormat="1" ht="69.75" customHeight="1">
      <c r="T1576" s="332"/>
      <c r="CT1576" s="331"/>
    </row>
    <row r="1577" spans="20:98" customFormat="1" ht="69.75" customHeight="1">
      <c r="T1577" s="332"/>
      <c r="CT1577" s="331"/>
    </row>
    <row r="1578" spans="20:98" customFormat="1" ht="69.75" customHeight="1">
      <c r="T1578" s="332"/>
      <c r="CT1578" s="331"/>
    </row>
    <row r="1579" spans="20:98" customFormat="1" ht="69.75" customHeight="1">
      <c r="T1579" s="332"/>
      <c r="CT1579" s="331"/>
    </row>
    <row r="1580" spans="20:98" customFormat="1" ht="69.75" customHeight="1">
      <c r="T1580" s="332"/>
      <c r="CT1580" s="331"/>
    </row>
    <row r="1581" spans="20:98" customFormat="1" ht="69.75" customHeight="1">
      <c r="T1581" s="332"/>
      <c r="CT1581" s="331"/>
    </row>
    <row r="1582" spans="20:98" customFormat="1" ht="69.75" customHeight="1">
      <c r="T1582" s="332"/>
      <c r="CT1582" s="331"/>
    </row>
    <row r="1583" spans="20:98" customFormat="1" ht="69.75" customHeight="1">
      <c r="T1583" s="332"/>
      <c r="CT1583" s="331"/>
    </row>
    <row r="1584" spans="20:98" customFormat="1" ht="69.75" customHeight="1">
      <c r="T1584" s="332"/>
      <c r="CT1584" s="331"/>
    </row>
    <row r="1585" spans="20:98" customFormat="1" ht="69.75" customHeight="1">
      <c r="T1585" s="332"/>
      <c r="CT1585" s="331"/>
    </row>
    <row r="1586" spans="20:98" customFormat="1" ht="69.75" customHeight="1">
      <c r="T1586" s="332"/>
      <c r="CT1586" s="331"/>
    </row>
    <row r="1587" spans="20:98" customFormat="1" ht="69.75" customHeight="1">
      <c r="T1587" s="332"/>
      <c r="CT1587" s="331"/>
    </row>
    <row r="1588" spans="20:98" customFormat="1" ht="69.75" customHeight="1">
      <c r="T1588" s="332"/>
      <c r="CT1588" s="331"/>
    </row>
    <row r="1589" spans="20:98" customFormat="1" ht="69.75" customHeight="1">
      <c r="T1589" s="332"/>
      <c r="CT1589" s="331"/>
    </row>
    <row r="1590" spans="20:98" customFormat="1" ht="69.75" customHeight="1">
      <c r="T1590" s="332"/>
      <c r="CT1590" s="331"/>
    </row>
    <row r="1591" spans="20:98" customFormat="1" ht="69.75" customHeight="1">
      <c r="T1591" s="332"/>
      <c r="CT1591" s="331"/>
    </row>
    <row r="1592" spans="20:98" customFormat="1" ht="69.75" customHeight="1">
      <c r="T1592" s="332"/>
      <c r="CT1592" s="331"/>
    </row>
    <row r="1593" spans="20:98" customFormat="1" ht="69.75" customHeight="1">
      <c r="T1593" s="332"/>
      <c r="CT1593" s="331"/>
    </row>
    <row r="1594" spans="20:98" customFormat="1" ht="69.75" customHeight="1">
      <c r="T1594" s="332"/>
      <c r="CT1594" s="331"/>
    </row>
    <row r="1595" spans="20:98" customFormat="1" ht="69.75" customHeight="1">
      <c r="T1595" s="332"/>
      <c r="CT1595" s="331"/>
    </row>
    <row r="1596" spans="20:98" customFormat="1" ht="69.75" customHeight="1">
      <c r="T1596" s="332"/>
      <c r="CT1596" s="331"/>
    </row>
    <row r="1597" spans="20:98" customFormat="1" ht="69.75" customHeight="1">
      <c r="T1597" s="332"/>
      <c r="CT1597" s="331"/>
    </row>
    <row r="1598" spans="20:98" customFormat="1" ht="69.75" customHeight="1">
      <c r="T1598" s="332"/>
      <c r="CT1598" s="331"/>
    </row>
    <row r="1599" spans="20:98" customFormat="1" ht="69.75" customHeight="1">
      <c r="T1599" s="332"/>
      <c r="CT1599" s="331"/>
    </row>
    <row r="1600" spans="20:98" customFormat="1" ht="69.75" customHeight="1">
      <c r="T1600" s="332"/>
      <c r="CT1600" s="331"/>
    </row>
    <row r="1601" spans="20:98" customFormat="1" ht="69.75" customHeight="1">
      <c r="T1601" s="332"/>
      <c r="CT1601" s="331"/>
    </row>
    <row r="1602" spans="20:98" customFormat="1" ht="69.75" customHeight="1">
      <c r="T1602" s="332"/>
      <c r="CT1602" s="331"/>
    </row>
    <row r="1603" spans="20:98" customFormat="1" ht="69.75" customHeight="1">
      <c r="T1603" s="332"/>
      <c r="CT1603" s="331"/>
    </row>
    <row r="1604" spans="20:98" customFormat="1" ht="69.75" customHeight="1">
      <c r="T1604" s="332"/>
      <c r="CT1604" s="331"/>
    </row>
    <row r="1605" spans="20:98" customFormat="1" ht="69.75" customHeight="1">
      <c r="T1605" s="332"/>
      <c r="CT1605" s="331"/>
    </row>
    <row r="1606" spans="20:98" customFormat="1" ht="69.75" customHeight="1">
      <c r="T1606" s="332"/>
      <c r="CT1606" s="331"/>
    </row>
    <row r="1607" spans="20:98" customFormat="1" ht="69.75" customHeight="1">
      <c r="T1607" s="332"/>
      <c r="CT1607" s="331"/>
    </row>
    <row r="1608" spans="20:98" customFormat="1" ht="69.75" customHeight="1">
      <c r="T1608" s="332"/>
      <c r="CT1608" s="331"/>
    </row>
    <row r="1609" spans="20:98" customFormat="1" ht="69.75" customHeight="1">
      <c r="T1609" s="332"/>
      <c r="CT1609" s="331"/>
    </row>
    <row r="1610" spans="20:98" customFormat="1" ht="69.75" customHeight="1">
      <c r="T1610" s="332"/>
      <c r="CT1610" s="331"/>
    </row>
    <row r="1611" spans="20:98" customFormat="1" ht="69.75" customHeight="1">
      <c r="T1611" s="332"/>
      <c r="CT1611" s="331"/>
    </row>
    <row r="1612" spans="20:98" customFormat="1" ht="69.75" customHeight="1">
      <c r="T1612" s="332"/>
      <c r="CT1612" s="331"/>
    </row>
    <row r="1613" spans="20:98" customFormat="1" ht="69.75" customHeight="1">
      <c r="T1613" s="332"/>
      <c r="CT1613" s="331"/>
    </row>
    <row r="1614" spans="20:98" customFormat="1" ht="69.75" customHeight="1">
      <c r="T1614" s="332"/>
      <c r="CT1614" s="331"/>
    </row>
    <row r="1615" spans="20:98" customFormat="1" ht="69.75" customHeight="1">
      <c r="T1615" s="332"/>
      <c r="CT1615" s="331"/>
    </row>
    <row r="1616" spans="20:98" customFormat="1" ht="69.75" customHeight="1">
      <c r="T1616" s="332"/>
      <c r="CT1616" s="331"/>
    </row>
    <row r="1617" spans="20:98" customFormat="1" ht="69.75" customHeight="1">
      <c r="T1617" s="332"/>
      <c r="CT1617" s="331"/>
    </row>
    <row r="1618" spans="20:98" customFormat="1" ht="69.75" customHeight="1">
      <c r="T1618" s="332"/>
      <c r="CT1618" s="331"/>
    </row>
    <row r="1619" spans="20:98" customFormat="1" ht="69.75" customHeight="1">
      <c r="T1619" s="332"/>
      <c r="CT1619" s="331"/>
    </row>
    <row r="1620" spans="20:98" customFormat="1" ht="69.75" customHeight="1">
      <c r="T1620" s="332"/>
      <c r="CT1620" s="331"/>
    </row>
    <row r="1621" spans="20:98" customFormat="1" ht="69.75" customHeight="1">
      <c r="T1621" s="332"/>
      <c r="CT1621" s="331"/>
    </row>
    <row r="1622" spans="20:98" customFormat="1" ht="69.75" customHeight="1">
      <c r="T1622" s="332"/>
      <c r="CT1622" s="331"/>
    </row>
    <row r="1623" spans="20:98" customFormat="1" ht="69.75" customHeight="1">
      <c r="T1623" s="332"/>
      <c r="CT1623" s="331"/>
    </row>
    <row r="1624" spans="20:98" customFormat="1" ht="69.75" customHeight="1">
      <c r="T1624" s="332"/>
      <c r="CT1624" s="331"/>
    </row>
    <row r="1625" spans="20:98" customFormat="1" ht="69.75" customHeight="1">
      <c r="T1625" s="332"/>
      <c r="CT1625" s="331"/>
    </row>
    <row r="1626" spans="20:98" customFormat="1" ht="69.75" customHeight="1">
      <c r="T1626" s="332"/>
      <c r="CT1626" s="331"/>
    </row>
    <row r="1627" spans="20:98" customFormat="1" ht="69.75" customHeight="1">
      <c r="T1627" s="332"/>
      <c r="CT1627" s="331"/>
    </row>
    <row r="1628" spans="20:98" customFormat="1" ht="69.75" customHeight="1">
      <c r="T1628" s="332"/>
      <c r="CT1628" s="331"/>
    </row>
    <row r="1629" spans="20:98" customFormat="1" ht="69.75" customHeight="1">
      <c r="T1629" s="332"/>
      <c r="CT1629" s="331"/>
    </row>
    <row r="1630" spans="20:98" customFormat="1" ht="69.75" customHeight="1">
      <c r="T1630" s="332"/>
      <c r="CT1630" s="331"/>
    </row>
    <row r="1631" spans="20:98" customFormat="1" ht="69.75" customHeight="1">
      <c r="T1631" s="332"/>
      <c r="CT1631" s="331"/>
    </row>
    <row r="1632" spans="20:98" customFormat="1" ht="69.75" customHeight="1">
      <c r="T1632" s="332"/>
      <c r="CT1632" s="331"/>
    </row>
    <row r="1633" spans="20:98" customFormat="1" ht="69.75" customHeight="1">
      <c r="T1633" s="332"/>
      <c r="CT1633" s="331"/>
    </row>
    <row r="1634" spans="20:98" customFormat="1" ht="69.75" customHeight="1">
      <c r="T1634" s="332"/>
      <c r="CT1634" s="331"/>
    </row>
    <row r="1635" spans="20:98" customFormat="1" ht="69.75" customHeight="1">
      <c r="T1635" s="332"/>
      <c r="CT1635" s="331"/>
    </row>
    <row r="1636" spans="20:98" customFormat="1" ht="69.75" customHeight="1">
      <c r="T1636" s="332"/>
      <c r="CT1636" s="331"/>
    </row>
    <row r="1637" spans="20:98" customFormat="1" ht="69.75" customHeight="1">
      <c r="T1637" s="332"/>
      <c r="CT1637" s="331"/>
    </row>
    <row r="1638" spans="20:98" customFormat="1" ht="69.75" customHeight="1">
      <c r="T1638" s="332"/>
      <c r="CT1638" s="331"/>
    </row>
    <row r="1639" spans="20:98" customFormat="1" ht="69.75" customHeight="1">
      <c r="T1639" s="332"/>
      <c r="CT1639" s="331"/>
    </row>
    <row r="1640" spans="20:98" customFormat="1" ht="69.75" customHeight="1">
      <c r="T1640" s="332"/>
      <c r="CT1640" s="331"/>
    </row>
    <row r="1641" spans="20:98" customFormat="1" ht="69.75" customHeight="1">
      <c r="T1641" s="332"/>
      <c r="CT1641" s="331"/>
    </row>
    <row r="1642" spans="20:98" customFormat="1" ht="69.75" customHeight="1">
      <c r="T1642" s="332"/>
      <c r="CT1642" s="331"/>
    </row>
    <row r="1643" spans="20:98" customFormat="1" ht="69.75" customHeight="1">
      <c r="T1643" s="332"/>
      <c r="CT1643" s="331"/>
    </row>
    <row r="1644" spans="20:98" customFormat="1" ht="69.75" customHeight="1">
      <c r="T1644" s="332"/>
      <c r="CT1644" s="331"/>
    </row>
    <row r="1645" spans="20:98" customFormat="1" ht="69.75" customHeight="1">
      <c r="T1645" s="332"/>
      <c r="CT1645" s="331"/>
    </row>
    <row r="1646" spans="20:98" customFormat="1" ht="69.75" customHeight="1">
      <c r="T1646" s="332"/>
      <c r="CT1646" s="331"/>
    </row>
    <row r="1647" spans="20:98" customFormat="1" ht="69.75" customHeight="1">
      <c r="T1647" s="332"/>
      <c r="CT1647" s="331"/>
    </row>
    <row r="1648" spans="20:98" customFormat="1" ht="69.75" customHeight="1">
      <c r="T1648" s="332"/>
      <c r="CT1648" s="331"/>
    </row>
    <row r="1649" spans="20:98" customFormat="1" ht="69.75" customHeight="1">
      <c r="T1649" s="332"/>
      <c r="CT1649" s="331"/>
    </row>
    <row r="1650" spans="20:98" customFormat="1" ht="69.75" customHeight="1">
      <c r="T1650" s="332"/>
      <c r="CT1650" s="331"/>
    </row>
    <row r="1651" spans="20:98" customFormat="1" ht="69.75" customHeight="1">
      <c r="T1651" s="332"/>
      <c r="CT1651" s="331"/>
    </row>
    <row r="1652" spans="20:98" customFormat="1" ht="69.75" customHeight="1">
      <c r="T1652" s="332"/>
      <c r="CT1652" s="331"/>
    </row>
    <row r="1653" spans="20:98" customFormat="1" ht="69.75" customHeight="1">
      <c r="T1653" s="332"/>
      <c r="CT1653" s="331"/>
    </row>
    <row r="1654" spans="20:98" customFormat="1" ht="69.75" customHeight="1">
      <c r="T1654" s="332"/>
      <c r="CT1654" s="331"/>
    </row>
    <row r="1655" spans="20:98" customFormat="1" ht="69.75" customHeight="1">
      <c r="T1655" s="332"/>
      <c r="CT1655" s="331"/>
    </row>
    <row r="1656" spans="20:98" customFormat="1" ht="69.75" customHeight="1">
      <c r="T1656" s="332"/>
      <c r="CT1656" s="331"/>
    </row>
    <row r="1657" spans="20:98" customFormat="1" ht="69.75" customHeight="1">
      <c r="T1657" s="332"/>
      <c r="CT1657" s="331"/>
    </row>
    <row r="1658" spans="20:98" customFormat="1" ht="69.75" customHeight="1">
      <c r="T1658" s="332"/>
      <c r="CT1658" s="331"/>
    </row>
    <row r="1659" spans="20:98" customFormat="1" ht="69.75" customHeight="1">
      <c r="T1659" s="332"/>
      <c r="CT1659" s="331"/>
    </row>
    <row r="1660" spans="20:98" customFormat="1" ht="69.75" customHeight="1">
      <c r="T1660" s="332"/>
      <c r="CT1660" s="331"/>
    </row>
    <row r="1661" spans="20:98" customFormat="1" ht="69.75" customHeight="1">
      <c r="T1661" s="332"/>
      <c r="CT1661" s="331"/>
    </row>
    <row r="1662" spans="20:98" customFormat="1" ht="69.75" customHeight="1">
      <c r="T1662" s="332"/>
      <c r="CT1662" s="331"/>
    </row>
    <row r="1663" spans="20:98" customFormat="1" ht="69.75" customHeight="1">
      <c r="T1663" s="332"/>
      <c r="CT1663" s="331"/>
    </row>
    <row r="1664" spans="20:98" customFormat="1" ht="69.75" customHeight="1">
      <c r="T1664" s="332"/>
      <c r="CT1664" s="331"/>
    </row>
    <row r="1665" spans="20:98" customFormat="1" ht="69.75" customHeight="1">
      <c r="T1665" s="332"/>
      <c r="CT1665" s="331"/>
    </row>
    <row r="1666" spans="20:98" customFormat="1" ht="69.75" customHeight="1">
      <c r="T1666" s="332"/>
      <c r="CT1666" s="331"/>
    </row>
    <row r="1667" spans="20:98" customFormat="1" ht="69.75" customHeight="1">
      <c r="T1667" s="332"/>
      <c r="CT1667" s="331"/>
    </row>
    <row r="1668" spans="20:98" customFormat="1" ht="69.75" customHeight="1">
      <c r="T1668" s="332"/>
      <c r="CT1668" s="331"/>
    </row>
    <row r="1669" spans="20:98" customFormat="1" ht="69.75" customHeight="1">
      <c r="T1669" s="332"/>
      <c r="CT1669" s="331"/>
    </row>
    <row r="1670" spans="20:98" customFormat="1" ht="69.75" customHeight="1">
      <c r="T1670" s="332"/>
      <c r="CT1670" s="331"/>
    </row>
    <row r="1671" spans="20:98" customFormat="1" ht="69.75" customHeight="1">
      <c r="T1671" s="332"/>
      <c r="CT1671" s="331"/>
    </row>
    <row r="1672" spans="20:98" customFormat="1" ht="69.75" customHeight="1">
      <c r="T1672" s="332"/>
      <c r="CT1672" s="331"/>
    </row>
    <row r="1673" spans="20:98" customFormat="1" ht="69.75" customHeight="1">
      <c r="T1673" s="332"/>
      <c r="CT1673" s="331"/>
    </row>
    <row r="1674" spans="20:98" customFormat="1" ht="69.75" customHeight="1">
      <c r="T1674" s="332"/>
      <c r="CT1674" s="331"/>
    </row>
    <row r="1675" spans="20:98" customFormat="1" ht="69.75" customHeight="1">
      <c r="T1675" s="332"/>
      <c r="CT1675" s="331"/>
    </row>
    <row r="1676" spans="20:98" customFormat="1" ht="69.75" customHeight="1">
      <c r="T1676" s="332"/>
      <c r="CT1676" s="331"/>
    </row>
    <row r="1677" spans="20:98" customFormat="1" ht="69.75" customHeight="1">
      <c r="T1677" s="332"/>
      <c r="CT1677" s="331"/>
    </row>
    <row r="1678" spans="20:98" customFormat="1" ht="69.75" customHeight="1">
      <c r="T1678" s="332"/>
      <c r="CT1678" s="331"/>
    </row>
    <row r="1679" spans="20:98" customFormat="1" ht="69.75" customHeight="1">
      <c r="T1679" s="332"/>
      <c r="CT1679" s="331"/>
    </row>
    <row r="1680" spans="20:98" customFormat="1" ht="69.75" customHeight="1">
      <c r="T1680" s="332"/>
      <c r="CT1680" s="331"/>
    </row>
    <row r="1681" spans="20:98" customFormat="1" ht="69.75" customHeight="1">
      <c r="T1681" s="332"/>
      <c r="CT1681" s="331"/>
    </row>
    <row r="1682" spans="20:98" customFormat="1" ht="69.75" customHeight="1">
      <c r="T1682" s="332"/>
      <c r="CT1682" s="331"/>
    </row>
    <row r="1683" spans="20:98" customFormat="1" ht="69.75" customHeight="1">
      <c r="T1683" s="332"/>
      <c r="CT1683" s="331"/>
    </row>
    <row r="1684" spans="20:98" customFormat="1" ht="69.75" customHeight="1">
      <c r="T1684" s="332"/>
      <c r="CT1684" s="331"/>
    </row>
    <row r="1685" spans="20:98" customFormat="1" ht="69.75" customHeight="1">
      <c r="T1685" s="332"/>
      <c r="CT1685" s="331"/>
    </row>
    <row r="1686" spans="20:98" customFormat="1" ht="69.75" customHeight="1">
      <c r="T1686" s="332"/>
      <c r="CT1686" s="331"/>
    </row>
    <row r="1687" spans="20:98" customFormat="1" ht="69.75" customHeight="1">
      <c r="T1687" s="332"/>
      <c r="CT1687" s="331"/>
    </row>
    <row r="1688" spans="20:98" customFormat="1" ht="69.75" customHeight="1">
      <c r="T1688" s="332"/>
      <c r="CT1688" s="331"/>
    </row>
    <row r="1689" spans="20:98" customFormat="1" ht="69.75" customHeight="1">
      <c r="T1689" s="332"/>
      <c r="CT1689" s="331"/>
    </row>
    <row r="1690" spans="20:98" customFormat="1" ht="69.75" customHeight="1">
      <c r="T1690" s="332"/>
      <c r="CT1690" s="331"/>
    </row>
    <row r="1691" spans="20:98" customFormat="1" ht="69.75" customHeight="1">
      <c r="T1691" s="332"/>
      <c r="CT1691" s="331"/>
    </row>
    <row r="1692" spans="20:98" customFormat="1" ht="69.75" customHeight="1">
      <c r="T1692" s="332"/>
      <c r="CT1692" s="331"/>
    </row>
    <row r="1693" spans="20:98" customFormat="1" ht="69.75" customHeight="1">
      <c r="T1693" s="332"/>
      <c r="CT1693" s="331"/>
    </row>
    <row r="1694" spans="20:98" customFormat="1" ht="69.75" customHeight="1">
      <c r="T1694" s="332"/>
      <c r="CT1694" s="331"/>
    </row>
    <row r="1695" spans="20:98" customFormat="1" ht="69.75" customHeight="1">
      <c r="T1695" s="332"/>
      <c r="CT1695" s="331"/>
    </row>
    <row r="1696" spans="20:98" customFormat="1" ht="69.75" customHeight="1">
      <c r="T1696" s="332"/>
      <c r="CT1696" s="331"/>
    </row>
    <row r="1697" spans="20:98" customFormat="1" ht="69.75" customHeight="1">
      <c r="T1697" s="332"/>
      <c r="CT1697" s="331"/>
    </row>
    <row r="1698" spans="20:98" customFormat="1" ht="69.75" customHeight="1">
      <c r="T1698" s="332"/>
      <c r="CT1698" s="331"/>
    </row>
    <row r="1699" spans="20:98" customFormat="1" ht="69.75" customHeight="1">
      <c r="T1699" s="332"/>
      <c r="CT1699" s="331"/>
    </row>
    <row r="1700" spans="20:98" customFormat="1" ht="69.75" customHeight="1">
      <c r="T1700" s="332"/>
      <c r="CT1700" s="331"/>
    </row>
    <row r="1701" spans="20:98" customFormat="1" ht="69.75" customHeight="1">
      <c r="T1701" s="332"/>
      <c r="CT1701" s="331"/>
    </row>
    <row r="1702" spans="20:98" customFormat="1" ht="69.75" customHeight="1">
      <c r="T1702" s="332"/>
      <c r="CT1702" s="331"/>
    </row>
    <row r="1703" spans="20:98" customFormat="1" ht="69.75" customHeight="1">
      <c r="T1703" s="332"/>
      <c r="CT1703" s="331"/>
    </row>
    <row r="1704" spans="20:98" customFormat="1" ht="69.75" customHeight="1">
      <c r="T1704" s="332"/>
      <c r="CT1704" s="331"/>
    </row>
    <row r="1705" spans="20:98" customFormat="1" ht="69.75" customHeight="1">
      <c r="T1705" s="332"/>
      <c r="CT1705" s="331"/>
    </row>
    <row r="1706" spans="20:98" customFormat="1" ht="69.75" customHeight="1">
      <c r="T1706" s="332"/>
      <c r="CT1706" s="331"/>
    </row>
    <row r="1707" spans="20:98" customFormat="1" ht="69.75" customHeight="1">
      <c r="T1707" s="332"/>
      <c r="CT1707" s="331"/>
    </row>
    <row r="1708" spans="20:98" customFormat="1" ht="69.75" customHeight="1">
      <c r="T1708" s="332"/>
      <c r="CT1708" s="331"/>
    </row>
    <row r="1709" spans="20:98" customFormat="1" ht="69.75" customHeight="1">
      <c r="T1709" s="332"/>
      <c r="CT1709" s="331"/>
    </row>
    <row r="1710" spans="20:98" customFormat="1" ht="69.75" customHeight="1">
      <c r="T1710" s="332"/>
      <c r="CT1710" s="331"/>
    </row>
    <row r="1711" spans="20:98" customFormat="1" ht="69.75" customHeight="1">
      <c r="T1711" s="332"/>
      <c r="CT1711" s="331"/>
    </row>
    <row r="1712" spans="20:98" customFormat="1" ht="69.75" customHeight="1">
      <c r="T1712" s="332"/>
      <c r="CT1712" s="331"/>
    </row>
    <row r="1713" spans="20:98" customFormat="1" ht="69.75" customHeight="1">
      <c r="T1713" s="332"/>
      <c r="CT1713" s="331"/>
    </row>
    <row r="1714" spans="20:98" customFormat="1" ht="69.75" customHeight="1">
      <c r="T1714" s="332"/>
      <c r="CT1714" s="331"/>
    </row>
    <row r="1715" spans="20:98" customFormat="1" ht="69.75" customHeight="1">
      <c r="T1715" s="332"/>
      <c r="CT1715" s="331"/>
    </row>
    <row r="1716" spans="20:98" customFormat="1" ht="69.75" customHeight="1">
      <c r="T1716" s="332"/>
      <c r="CT1716" s="331"/>
    </row>
    <row r="1717" spans="20:98" customFormat="1" ht="69.75" customHeight="1">
      <c r="T1717" s="332"/>
      <c r="CT1717" s="331"/>
    </row>
    <row r="1718" spans="20:98" customFormat="1" ht="69.75" customHeight="1">
      <c r="T1718" s="332"/>
      <c r="CT1718" s="331"/>
    </row>
    <row r="1719" spans="20:98" customFormat="1" ht="69.75" customHeight="1">
      <c r="T1719" s="332"/>
      <c r="CT1719" s="331"/>
    </row>
    <row r="1720" spans="20:98" customFormat="1" ht="69.75" customHeight="1">
      <c r="T1720" s="332"/>
      <c r="CT1720" s="331"/>
    </row>
    <row r="1721" spans="20:98" customFormat="1" ht="69.75" customHeight="1">
      <c r="T1721" s="332"/>
      <c r="CT1721" s="331"/>
    </row>
    <row r="1722" spans="20:98" customFormat="1" ht="69.75" customHeight="1">
      <c r="T1722" s="332"/>
      <c r="CT1722" s="331"/>
    </row>
    <row r="1723" spans="20:98" customFormat="1" ht="69.75" customHeight="1">
      <c r="T1723" s="332"/>
      <c r="CT1723" s="331"/>
    </row>
    <row r="1724" spans="20:98" customFormat="1" ht="69.75" customHeight="1">
      <c r="T1724" s="332"/>
      <c r="CT1724" s="331"/>
    </row>
    <row r="1725" spans="20:98" customFormat="1" ht="69.75" customHeight="1">
      <c r="T1725" s="332"/>
      <c r="CT1725" s="331"/>
    </row>
    <row r="1726" spans="20:98" customFormat="1" ht="69.75" customHeight="1">
      <c r="T1726" s="332"/>
      <c r="CT1726" s="331"/>
    </row>
    <row r="1727" spans="20:98" customFormat="1" ht="69.75" customHeight="1">
      <c r="T1727" s="332"/>
      <c r="CT1727" s="331"/>
    </row>
    <row r="1728" spans="20:98" customFormat="1" ht="69.75" customHeight="1">
      <c r="T1728" s="332"/>
      <c r="CT1728" s="331"/>
    </row>
    <row r="1729" spans="20:98" customFormat="1" ht="69.75" customHeight="1">
      <c r="T1729" s="332"/>
      <c r="CT1729" s="331"/>
    </row>
    <row r="1730" spans="20:98" customFormat="1" ht="69.75" customHeight="1">
      <c r="T1730" s="332"/>
      <c r="CT1730" s="331"/>
    </row>
    <row r="1731" spans="20:98" customFormat="1" ht="69.75" customHeight="1">
      <c r="T1731" s="332"/>
      <c r="CT1731" s="331"/>
    </row>
    <row r="1732" spans="20:98" customFormat="1" ht="69.75" customHeight="1">
      <c r="T1732" s="332"/>
      <c r="CT1732" s="331"/>
    </row>
    <row r="1733" spans="20:98" customFormat="1" ht="69.75" customHeight="1">
      <c r="T1733" s="332"/>
      <c r="CT1733" s="331"/>
    </row>
    <row r="1734" spans="20:98" customFormat="1" ht="69.75" customHeight="1">
      <c r="T1734" s="332"/>
      <c r="CT1734" s="331"/>
    </row>
    <row r="1735" spans="20:98" customFormat="1" ht="69.75" customHeight="1">
      <c r="T1735" s="332"/>
      <c r="CT1735" s="331"/>
    </row>
    <row r="1736" spans="20:98" customFormat="1" ht="69.75" customHeight="1">
      <c r="T1736" s="332"/>
      <c r="CT1736" s="331"/>
    </row>
    <row r="1737" spans="20:98" customFormat="1" ht="69.75" customHeight="1">
      <c r="T1737" s="332"/>
      <c r="CT1737" s="331"/>
    </row>
    <row r="1738" spans="20:98" customFormat="1" ht="69.75" customHeight="1">
      <c r="T1738" s="332"/>
      <c r="CT1738" s="331"/>
    </row>
    <row r="1739" spans="20:98" customFormat="1" ht="69.75" customHeight="1">
      <c r="T1739" s="332"/>
      <c r="CT1739" s="331"/>
    </row>
    <row r="1740" spans="20:98" customFormat="1" ht="69.75" customHeight="1">
      <c r="T1740" s="332"/>
      <c r="CT1740" s="331"/>
    </row>
    <row r="1741" spans="20:98" customFormat="1" ht="69.75" customHeight="1">
      <c r="T1741" s="332"/>
      <c r="CT1741" s="331"/>
    </row>
    <row r="1742" spans="20:98" customFormat="1" ht="69.75" customHeight="1">
      <c r="T1742" s="332"/>
      <c r="CT1742" s="331"/>
    </row>
    <row r="1743" spans="20:98" customFormat="1" ht="69.75" customHeight="1">
      <c r="T1743" s="332"/>
      <c r="CT1743" s="331"/>
    </row>
    <row r="1744" spans="20:98" customFormat="1" ht="69.75" customHeight="1">
      <c r="T1744" s="332"/>
      <c r="CT1744" s="331"/>
    </row>
    <row r="1745" spans="20:98" customFormat="1" ht="69.75" customHeight="1">
      <c r="T1745" s="332"/>
      <c r="CT1745" s="331"/>
    </row>
    <row r="1746" spans="20:98" customFormat="1" ht="69.75" customHeight="1">
      <c r="T1746" s="332"/>
      <c r="CT1746" s="331"/>
    </row>
    <row r="1747" spans="20:98" customFormat="1" ht="69.75" customHeight="1">
      <c r="T1747" s="332"/>
      <c r="CT1747" s="331"/>
    </row>
    <row r="1748" spans="20:98" customFormat="1" ht="69.75" customHeight="1">
      <c r="T1748" s="332"/>
      <c r="CT1748" s="331"/>
    </row>
    <row r="1749" spans="20:98" customFormat="1" ht="69.75" customHeight="1">
      <c r="T1749" s="332"/>
      <c r="CT1749" s="331"/>
    </row>
    <row r="1750" spans="20:98" customFormat="1" ht="69.75" customHeight="1">
      <c r="T1750" s="332"/>
      <c r="CT1750" s="331"/>
    </row>
    <row r="1751" spans="20:98" customFormat="1" ht="69.75" customHeight="1">
      <c r="T1751" s="332"/>
      <c r="CT1751" s="331"/>
    </row>
    <row r="1752" spans="20:98" customFormat="1" ht="69.75" customHeight="1">
      <c r="T1752" s="332"/>
      <c r="CT1752" s="331"/>
    </row>
    <row r="1753" spans="20:98" customFormat="1" ht="69.75" customHeight="1">
      <c r="T1753" s="332"/>
      <c r="CT1753" s="331"/>
    </row>
    <row r="1754" spans="20:98" customFormat="1" ht="69.75" customHeight="1">
      <c r="T1754" s="332"/>
      <c r="CT1754" s="331"/>
    </row>
    <row r="1755" spans="20:98" customFormat="1" ht="69.75" customHeight="1">
      <c r="T1755" s="332"/>
      <c r="CT1755" s="331"/>
    </row>
    <row r="1756" spans="20:98" customFormat="1" ht="69.75" customHeight="1">
      <c r="T1756" s="332"/>
      <c r="CT1756" s="331"/>
    </row>
    <row r="1757" spans="20:98" customFormat="1" ht="69.75" customHeight="1">
      <c r="T1757" s="332"/>
      <c r="CT1757" s="331"/>
    </row>
    <row r="1758" spans="20:98" customFormat="1" ht="69.75" customHeight="1">
      <c r="T1758" s="332"/>
      <c r="CT1758" s="331"/>
    </row>
    <row r="1759" spans="20:98" customFormat="1" ht="69.75" customHeight="1">
      <c r="T1759" s="332"/>
      <c r="CT1759" s="331"/>
    </row>
    <row r="1760" spans="20:98" customFormat="1" ht="69.75" customHeight="1">
      <c r="T1760" s="332"/>
      <c r="CT1760" s="331"/>
    </row>
    <row r="1761" spans="20:98" customFormat="1" ht="69.75" customHeight="1">
      <c r="T1761" s="332"/>
      <c r="CT1761" s="331"/>
    </row>
    <row r="1762" spans="20:98" customFormat="1" ht="69.75" customHeight="1">
      <c r="T1762" s="332"/>
      <c r="CT1762" s="331"/>
    </row>
    <row r="1763" spans="20:98" customFormat="1" ht="69.75" customHeight="1">
      <c r="T1763" s="332"/>
      <c r="CT1763" s="331"/>
    </row>
    <row r="1764" spans="20:98" customFormat="1" ht="69.75" customHeight="1">
      <c r="T1764" s="332"/>
      <c r="CT1764" s="331"/>
    </row>
    <row r="1765" spans="20:98" customFormat="1" ht="69.75" customHeight="1">
      <c r="T1765" s="332"/>
      <c r="CT1765" s="331"/>
    </row>
    <row r="1766" spans="20:98" customFormat="1" ht="69.75" customHeight="1">
      <c r="T1766" s="332"/>
      <c r="CT1766" s="331"/>
    </row>
    <row r="1767" spans="20:98" customFormat="1" ht="69.75" customHeight="1">
      <c r="T1767" s="332"/>
      <c r="CT1767" s="331"/>
    </row>
    <row r="1768" spans="20:98" customFormat="1" ht="69.75" customHeight="1">
      <c r="T1768" s="332"/>
      <c r="CT1768" s="331"/>
    </row>
    <row r="1769" spans="20:98" customFormat="1" ht="69.75" customHeight="1">
      <c r="T1769" s="332"/>
      <c r="CT1769" s="331"/>
    </row>
    <row r="1770" spans="20:98" customFormat="1" ht="69.75" customHeight="1">
      <c r="T1770" s="332"/>
      <c r="CT1770" s="331"/>
    </row>
    <row r="1771" spans="20:98" customFormat="1" ht="69.75" customHeight="1">
      <c r="T1771" s="332"/>
      <c r="CT1771" s="331"/>
    </row>
    <row r="1772" spans="20:98" customFormat="1" ht="69.75" customHeight="1">
      <c r="T1772" s="332"/>
      <c r="CT1772" s="331"/>
    </row>
    <row r="1773" spans="20:98" customFormat="1" ht="69.75" customHeight="1">
      <c r="T1773" s="332"/>
      <c r="CT1773" s="331"/>
    </row>
    <row r="1774" spans="20:98" customFormat="1" ht="69.75" customHeight="1">
      <c r="T1774" s="332"/>
      <c r="CT1774" s="331"/>
    </row>
    <row r="1775" spans="20:98" customFormat="1" ht="69.75" customHeight="1">
      <c r="T1775" s="332"/>
      <c r="CT1775" s="331"/>
    </row>
    <row r="1776" spans="20:98" customFormat="1" ht="69.75" customHeight="1">
      <c r="T1776" s="332"/>
      <c r="CT1776" s="331"/>
    </row>
    <row r="1777" spans="20:98" customFormat="1" ht="69.75" customHeight="1">
      <c r="T1777" s="332"/>
      <c r="CT1777" s="331"/>
    </row>
    <row r="1778" spans="20:98" customFormat="1" ht="69.75" customHeight="1">
      <c r="T1778" s="332"/>
      <c r="CT1778" s="331"/>
    </row>
    <row r="1779" spans="20:98" customFormat="1" ht="69.75" customHeight="1">
      <c r="T1779" s="332"/>
      <c r="CT1779" s="331"/>
    </row>
    <row r="1780" spans="20:98" customFormat="1" ht="69.75" customHeight="1">
      <c r="T1780" s="332"/>
      <c r="CT1780" s="331"/>
    </row>
    <row r="1781" spans="20:98" customFormat="1" ht="69.75" customHeight="1">
      <c r="T1781" s="332"/>
      <c r="CT1781" s="331"/>
    </row>
    <row r="1782" spans="20:98" customFormat="1" ht="69.75" customHeight="1">
      <c r="T1782" s="332"/>
      <c r="CT1782" s="331"/>
    </row>
    <row r="1783" spans="20:98" customFormat="1" ht="69.75" customHeight="1">
      <c r="T1783" s="332"/>
      <c r="CT1783" s="331"/>
    </row>
    <row r="1784" spans="20:98" customFormat="1" ht="69.75" customHeight="1">
      <c r="T1784" s="332"/>
      <c r="CT1784" s="331"/>
    </row>
    <row r="1785" spans="20:98" customFormat="1" ht="69.75" customHeight="1">
      <c r="T1785" s="332"/>
      <c r="CT1785" s="331"/>
    </row>
    <row r="1786" spans="20:98" customFormat="1" ht="69.75" customHeight="1">
      <c r="T1786" s="332"/>
      <c r="CT1786" s="331"/>
    </row>
    <row r="1787" spans="20:98" customFormat="1" ht="69.75" customHeight="1">
      <c r="T1787" s="332"/>
      <c r="CT1787" s="331"/>
    </row>
    <row r="1788" spans="20:98" customFormat="1" ht="69.75" customHeight="1">
      <c r="T1788" s="332"/>
      <c r="CT1788" s="331"/>
    </row>
    <row r="1789" spans="20:98" customFormat="1" ht="69.75" customHeight="1">
      <c r="T1789" s="332"/>
      <c r="CT1789" s="331"/>
    </row>
    <row r="1790" spans="20:98" customFormat="1" ht="69.75" customHeight="1">
      <c r="T1790" s="332"/>
      <c r="CT1790" s="331"/>
    </row>
    <row r="1791" spans="20:98" customFormat="1" ht="69.75" customHeight="1">
      <c r="T1791" s="332"/>
      <c r="CT1791" s="331"/>
    </row>
    <row r="1792" spans="20:98" customFormat="1" ht="69.75" customHeight="1">
      <c r="T1792" s="332"/>
      <c r="CT1792" s="331"/>
    </row>
    <row r="1793" spans="20:98" customFormat="1" ht="69.75" customHeight="1">
      <c r="T1793" s="332"/>
      <c r="CT1793" s="331"/>
    </row>
    <row r="1794" spans="20:98" customFormat="1" ht="69.75" customHeight="1">
      <c r="T1794" s="332"/>
      <c r="CT1794" s="331"/>
    </row>
    <row r="1795" spans="20:98" customFormat="1" ht="69.75" customHeight="1">
      <c r="T1795" s="332"/>
      <c r="CT1795" s="331"/>
    </row>
    <row r="1796" spans="20:98" customFormat="1" ht="69.75" customHeight="1">
      <c r="T1796" s="332"/>
      <c r="CT1796" s="331"/>
    </row>
    <row r="1797" spans="20:98" customFormat="1" ht="69.75" customHeight="1">
      <c r="T1797" s="332"/>
      <c r="CT1797" s="331"/>
    </row>
    <row r="1798" spans="20:98" customFormat="1" ht="69.75" customHeight="1">
      <c r="T1798" s="332"/>
      <c r="CT1798" s="331"/>
    </row>
    <row r="1799" spans="20:98" customFormat="1" ht="69.75" customHeight="1">
      <c r="T1799" s="332"/>
      <c r="CT1799" s="331"/>
    </row>
    <row r="1800" spans="20:98" customFormat="1" ht="69.75" customHeight="1">
      <c r="T1800" s="332"/>
      <c r="CT1800" s="331"/>
    </row>
    <row r="1801" spans="20:98" customFormat="1" ht="69.75" customHeight="1">
      <c r="T1801" s="332"/>
      <c r="CT1801" s="331"/>
    </row>
    <row r="1802" spans="20:98" customFormat="1" ht="69.75" customHeight="1">
      <c r="T1802" s="332"/>
      <c r="CT1802" s="331"/>
    </row>
    <row r="1803" spans="20:98" customFormat="1" ht="69.75" customHeight="1">
      <c r="T1803" s="332"/>
      <c r="CT1803" s="331"/>
    </row>
    <row r="1804" spans="20:98" customFormat="1" ht="69.75" customHeight="1">
      <c r="T1804" s="332"/>
      <c r="CT1804" s="331"/>
    </row>
    <row r="1805" spans="20:98" customFormat="1" ht="69.75" customHeight="1">
      <c r="T1805" s="332"/>
      <c r="CT1805" s="331"/>
    </row>
    <row r="1806" spans="20:98" customFormat="1" ht="69.75" customHeight="1">
      <c r="T1806" s="332"/>
      <c r="CT1806" s="331"/>
    </row>
    <row r="1807" spans="20:98" customFormat="1" ht="69.75" customHeight="1">
      <c r="T1807" s="332"/>
      <c r="CT1807" s="331"/>
    </row>
    <row r="1808" spans="20:98" customFormat="1" ht="69.75" customHeight="1">
      <c r="T1808" s="332"/>
      <c r="CT1808" s="331"/>
    </row>
    <row r="1809" spans="20:98" customFormat="1" ht="69.75" customHeight="1">
      <c r="T1809" s="332"/>
      <c r="CT1809" s="331"/>
    </row>
    <row r="1810" spans="20:98" customFormat="1" ht="69.75" customHeight="1">
      <c r="T1810" s="332"/>
      <c r="CT1810" s="331"/>
    </row>
    <row r="1811" spans="20:98" customFormat="1" ht="69.75" customHeight="1">
      <c r="T1811" s="332"/>
      <c r="CT1811" s="331"/>
    </row>
    <row r="1812" spans="20:98" customFormat="1" ht="69.75" customHeight="1">
      <c r="T1812" s="332"/>
      <c r="CT1812" s="331"/>
    </row>
    <row r="1813" spans="20:98" customFormat="1" ht="69.75" customHeight="1">
      <c r="T1813" s="332"/>
      <c r="CT1813" s="331"/>
    </row>
    <row r="1814" spans="20:98" customFormat="1" ht="69.75" customHeight="1">
      <c r="T1814" s="332"/>
      <c r="CT1814" s="331"/>
    </row>
    <row r="1815" spans="20:98" customFormat="1" ht="69.75" customHeight="1">
      <c r="T1815" s="332"/>
      <c r="CT1815" s="331"/>
    </row>
    <row r="1816" spans="20:98" customFormat="1" ht="69.75" customHeight="1">
      <c r="T1816" s="332"/>
      <c r="CT1816" s="331"/>
    </row>
    <row r="1817" spans="20:98" customFormat="1" ht="69.75" customHeight="1">
      <c r="T1817" s="332"/>
      <c r="CT1817" s="331"/>
    </row>
    <row r="1818" spans="20:98" customFormat="1" ht="69.75" customHeight="1">
      <c r="T1818" s="332"/>
      <c r="CT1818" s="331"/>
    </row>
    <row r="1819" spans="20:98" customFormat="1" ht="69.75" customHeight="1">
      <c r="T1819" s="332"/>
      <c r="CT1819" s="331"/>
    </row>
    <row r="1820" spans="20:98" customFormat="1" ht="69.75" customHeight="1">
      <c r="T1820" s="332"/>
      <c r="CT1820" s="331"/>
    </row>
    <row r="1821" spans="20:98" customFormat="1" ht="69.75" customHeight="1">
      <c r="T1821" s="332"/>
      <c r="CT1821" s="331"/>
    </row>
    <row r="1822" spans="20:98" customFormat="1" ht="69.75" customHeight="1">
      <c r="T1822" s="332"/>
      <c r="CT1822" s="331"/>
    </row>
    <row r="1823" spans="20:98" customFormat="1" ht="69.75" customHeight="1">
      <c r="T1823" s="332"/>
      <c r="CT1823" s="331"/>
    </row>
    <row r="1824" spans="20:98" customFormat="1" ht="69.75" customHeight="1">
      <c r="T1824" s="332"/>
      <c r="CT1824" s="331"/>
    </row>
    <row r="1825" spans="20:98" customFormat="1" ht="69.75" customHeight="1">
      <c r="T1825" s="332"/>
      <c r="CT1825" s="331"/>
    </row>
    <row r="1826" spans="20:98" customFormat="1" ht="69.75" customHeight="1">
      <c r="T1826" s="332"/>
      <c r="CT1826" s="331"/>
    </row>
    <row r="1827" spans="20:98" customFormat="1" ht="69.75" customHeight="1">
      <c r="T1827" s="332"/>
      <c r="CT1827" s="331"/>
    </row>
    <row r="1828" spans="20:98" customFormat="1" ht="69.75" customHeight="1">
      <c r="T1828" s="332"/>
      <c r="CT1828" s="331"/>
    </row>
    <row r="1829" spans="20:98" customFormat="1" ht="69.75" customHeight="1">
      <c r="T1829" s="332"/>
      <c r="CT1829" s="331"/>
    </row>
    <row r="1830" spans="20:98" customFormat="1" ht="69.75" customHeight="1">
      <c r="T1830" s="332"/>
      <c r="CT1830" s="331"/>
    </row>
    <row r="1831" spans="20:98" customFormat="1" ht="69.75" customHeight="1">
      <c r="T1831" s="332"/>
      <c r="CT1831" s="331"/>
    </row>
    <row r="1832" spans="20:98" customFormat="1" ht="69.75" customHeight="1">
      <c r="T1832" s="332"/>
      <c r="CT1832" s="331"/>
    </row>
    <row r="1833" spans="20:98" customFormat="1" ht="69.75" customHeight="1">
      <c r="T1833" s="332"/>
      <c r="CT1833" s="331"/>
    </row>
    <row r="1834" spans="20:98" customFormat="1" ht="69.75" customHeight="1">
      <c r="T1834" s="332"/>
      <c r="CT1834" s="331"/>
    </row>
    <row r="1835" spans="20:98" customFormat="1" ht="69.75" customHeight="1">
      <c r="T1835" s="332"/>
      <c r="CT1835" s="331"/>
    </row>
    <row r="1836" spans="20:98" customFormat="1" ht="69.75" customHeight="1">
      <c r="T1836" s="332"/>
      <c r="CT1836" s="331"/>
    </row>
    <row r="1837" spans="20:98" customFormat="1" ht="69.75" customHeight="1">
      <c r="T1837" s="332"/>
      <c r="CT1837" s="331"/>
    </row>
    <row r="1838" spans="20:98" customFormat="1" ht="69.75" customHeight="1">
      <c r="T1838" s="332"/>
      <c r="CT1838" s="331"/>
    </row>
    <row r="1839" spans="20:98" customFormat="1" ht="69.75" customHeight="1">
      <c r="T1839" s="332"/>
      <c r="CT1839" s="331"/>
    </row>
    <row r="1840" spans="20:98" customFormat="1" ht="69.75" customHeight="1">
      <c r="T1840" s="332"/>
      <c r="CT1840" s="331"/>
    </row>
    <row r="1841" spans="20:98" customFormat="1" ht="69.75" customHeight="1">
      <c r="T1841" s="332"/>
      <c r="CT1841" s="331"/>
    </row>
    <row r="1842" spans="20:98" customFormat="1" ht="69.75" customHeight="1">
      <c r="T1842" s="332"/>
      <c r="CT1842" s="331"/>
    </row>
    <row r="1843" spans="20:98" customFormat="1" ht="69.75" customHeight="1">
      <c r="T1843" s="332"/>
      <c r="CT1843" s="331"/>
    </row>
    <row r="1844" spans="20:98" customFormat="1" ht="69.75" customHeight="1">
      <c r="T1844" s="332"/>
      <c r="CT1844" s="331"/>
    </row>
    <row r="1845" spans="20:98" customFormat="1" ht="69.75" customHeight="1">
      <c r="T1845" s="332"/>
      <c r="CT1845" s="331"/>
    </row>
    <row r="1846" spans="20:98" customFormat="1" ht="69.75" customHeight="1">
      <c r="T1846" s="332"/>
      <c r="CT1846" s="331"/>
    </row>
    <row r="1847" spans="20:98" customFormat="1" ht="69.75" customHeight="1">
      <c r="T1847" s="332"/>
      <c r="CT1847" s="331"/>
    </row>
    <row r="1848" spans="20:98" customFormat="1" ht="69.75" customHeight="1">
      <c r="T1848" s="332"/>
      <c r="CT1848" s="331"/>
    </row>
    <row r="1849" spans="20:98" customFormat="1" ht="69.75" customHeight="1">
      <c r="T1849" s="332"/>
      <c r="CT1849" s="331"/>
    </row>
    <row r="1850" spans="20:98" customFormat="1" ht="69.75" customHeight="1">
      <c r="T1850" s="332"/>
      <c r="CT1850" s="331"/>
    </row>
    <row r="1851" spans="20:98" customFormat="1" ht="69.75" customHeight="1">
      <c r="T1851" s="332"/>
      <c r="CT1851" s="331"/>
    </row>
    <row r="1852" spans="20:98" customFormat="1" ht="69.75" customHeight="1">
      <c r="T1852" s="332"/>
      <c r="CT1852" s="331"/>
    </row>
    <row r="1853" spans="20:98" customFormat="1" ht="69.75" customHeight="1">
      <c r="T1853" s="332"/>
      <c r="CT1853" s="331"/>
    </row>
    <row r="1854" spans="20:98" customFormat="1" ht="69.75" customHeight="1">
      <c r="T1854" s="332"/>
      <c r="CT1854" s="331"/>
    </row>
    <row r="1855" spans="20:98" customFormat="1" ht="69.75" customHeight="1">
      <c r="T1855" s="332"/>
      <c r="CT1855" s="331"/>
    </row>
    <row r="1856" spans="20:98" customFormat="1" ht="69.75" customHeight="1">
      <c r="T1856" s="332"/>
      <c r="CT1856" s="331"/>
    </row>
    <row r="1857" spans="20:98" customFormat="1" ht="69.75" customHeight="1">
      <c r="T1857" s="332"/>
      <c r="CT1857" s="331"/>
    </row>
    <row r="1858" spans="20:98" customFormat="1" ht="69.75" customHeight="1">
      <c r="T1858" s="332"/>
      <c r="CT1858" s="331"/>
    </row>
    <row r="1859" spans="20:98" customFormat="1" ht="69.75" customHeight="1">
      <c r="T1859" s="332"/>
      <c r="CT1859" s="331"/>
    </row>
    <row r="1860" spans="20:98" customFormat="1" ht="69.75" customHeight="1">
      <c r="T1860" s="332"/>
      <c r="CT1860" s="331"/>
    </row>
    <row r="1861" spans="20:98" customFormat="1" ht="69.75" customHeight="1">
      <c r="T1861" s="332"/>
      <c r="CT1861" s="331"/>
    </row>
    <row r="1862" spans="20:98" customFormat="1" ht="69.75" customHeight="1">
      <c r="T1862" s="332"/>
      <c r="CT1862" s="331"/>
    </row>
    <row r="1863" spans="20:98" customFormat="1" ht="69.75" customHeight="1">
      <c r="T1863" s="332"/>
      <c r="CT1863" s="331"/>
    </row>
    <row r="1864" spans="20:98" customFormat="1" ht="69.75" customHeight="1">
      <c r="T1864" s="332"/>
      <c r="CT1864" s="331"/>
    </row>
    <row r="1865" spans="20:98" customFormat="1" ht="69.75" customHeight="1">
      <c r="T1865" s="332"/>
      <c r="CT1865" s="331"/>
    </row>
    <row r="1866" spans="20:98" customFormat="1" ht="69.75" customHeight="1">
      <c r="T1866" s="332"/>
      <c r="CT1866" s="331"/>
    </row>
    <row r="1867" spans="20:98" customFormat="1" ht="69.75" customHeight="1">
      <c r="T1867" s="332"/>
      <c r="CT1867" s="331"/>
    </row>
    <row r="1868" spans="20:98" customFormat="1" ht="69.75" customHeight="1">
      <c r="T1868" s="332"/>
      <c r="CT1868" s="331"/>
    </row>
    <row r="1869" spans="20:98" customFormat="1" ht="69.75" customHeight="1">
      <c r="T1869" s="332"/>
      <c r="CT1869" s="331"/>
    </row>
    <row r="1870" spans="20:98" customFormat="1" ht="69.75" customHeight="1">
      <c r="T1870" s="332"/>
      <c r="CT1870" s="331"/>
    </row>
    <row r="1871" spans="20:98" customFormat="1" ht="69.75" customHeight="1">
      <c r="T1871" s="332"/>
      <c r="CT1871" s="331"/>
    </row>
    <row r="1872" spans="20:98" customFormat="1" ht="69.75" customHeight="1">
      <c r="T1872" s="332"/>
      <c r="CT1872" s="331"/>
    </row>
    <row r="1873" spans="20:98" customFormat="1" ht="69.75" customHeight="1">
      <c r="T1873" s="332"/>
      <c r="CT1873" s="331"/>
    </row>
    <row r="1874" spans="20:98" customFormat="1" ht="69.75" customHeight="1">
      <c r="T1874" s="332"/>
      <c r="CT1874" s="331"/>
    </row>
    <row r="1875" spans="20:98" customFormat="1" ht="69.75" customHeight="1">
      <c r="T1875" s="332"/>
      <c r="CT1875" s="331"/>
    </row>
    <row r="1876" spans="20:98" customFormat="1" ht="69.75" customHeight="1">
      <c r="T1876" s="332"/>
      <c r="CT1876" s="331"/>
    </row>
    <row r="1877" spans="20:98" customFormat="1" ht="69.75" customHeight="1">
      <c r="T1877" s="332"/>
      <c r="CT1877" s="331"/>
    </row>
    <row r="1878" spans="20:98" customFormat="1" ht="69.75" customHeight="1">
      <c r="T1878" s="332"/>
      <c r="CT1878" s="331"/>
    </row>
    <row r="1879" spans="20:98" customFormat="1" ht="69.75" customHeight="1">
      <c r="T1879" s="332"/>
      <c r="CT1879" s="331"/>
    </row>
    <row r="1880" spans="20:98" customFormat="1" ht="69.75" customHeight="1">
      <c r="T1880" s="332"/>
      <c r="CT1880" s="331"/>
    </row>
    <row r="1881" spans="20:98" customFormat="1" ht="69.75" customHeight="1">
      <c r="T1881" s="332"/>
      <c r="CT1881" s="331"/>
    </row>
    <row r="1882" spans="20:98" customFormat="1" ht="69.75" customHeight="1">
      <c r="T1882" s="332"/>
      <c r="CT1882" s="331"/>
    </row>
    <row r="1883" spans="20:98" customFormat="1" ht="69.75" customHeight="1">
      <c r="T1883" s="332"/>
      <c r="CT1883" s="331"/>
    </row>
    <row r="1884" spans="20:98" customFormat="1" ht="69.75" customHeight="1">
      <c r="T1884" s="332"/>
      <c r="CT1884" s="331"/>
    </row>
    <row r="1885" spans="20:98" customFormat="1" ht="69.75" customHeight="1">
      <c r="T1885" s="332"/>
      <c r="CT1885" s="331"/>
    </row>
    <row r="1886" spans="20:98" customFormat="1" ht="69.75" customHeight="1">
      <c r="T1886" s="332"/>
      <c r="CT1886" s="331"/>
    </row>
    <row r="1887" spans="20:98" customFormat="1" ht="69.75" customHeight="1">
      <c r="T1887" s="332"/>
      <c r="CT1887" s="331"/>
    </row>
    <row r="1888" spans="20:98" customFormat="1" ht="69.75" customHeight="1">
      <c r="T1888" s="332"/>
      <c r="CT1888" s="331"/>
    </row>
    <row r="1889" spans="20:98" customFormat="1" ht="69.75" customHeight="1">
      <c r="T1889" s="332"/>
      <c r="CT1889" s="331"/>
    </row>
    <row r="1890" spans="20:98" customFormat="1" ht="69.75" customHeight="1">
      <c r="T1890" s="332"/>
      <c r="CT1890" s="331"/>
    </row>
    <row r="1891" spans="20:98" customFormat="1" ht="69.75" customHeight="1">
      <c r="T1891" s="332"/>
      <c r="CT1891" s="331"/>
    </row>
    <row r="1892" spans="20:98" customFormat="1" ht="69.75" customHeight="1">
      <c r="T1892" s="332"/>
      <c r="CT1892" s="331"/>
    </row>
    <row r="1893" spans="20:98" customFormat="1" ht="69.75" customHeight="1">
      <c r="T1893" s="332"/>
      <c r="CT1893" s="331"/>
    </row>
    <row r="1894" spans="20:98" customFormat="1" ht="69.75" customHeight="1">
      <c r="T1894" s="332"/>
      <c r="CT1894" s="331"/>
    </row>
    <row r="1895" spans="20:98" customFormat="1" ht="69.75" customHeight="1">
      <c r="T1895" s="332"/>
      <c r="CT1895" s="331"/>
    </row>
    <row r="1896" spans="20:98" customFormat="1" ht="69.75" customHeight="1">
      <c r="T1896" s="332"/>
      <c r="CT1896" s="331"/>
    </row>
    <row r="1897" spans="20:98" customFormat="1" ht="69.75" customHeight="1">
      <c r="T1897" s="332"/>
      <c r="CT1897" s="331"/>
    </row>
    <row r="1898" spans="20:98" customFormat="1" ht="69.75" customHeight="1">
      <c r="T1898" s="332"/>
      <c r="CT1898" s="331"/>
    </row>
    <row r="1899" spans="20:98" customFormat="1" ht="69.75" customHeight="1">
      <c r="T1899" s="332"/>
      <c r="CT1899" s="331"/>
    </row>
    <row r="1900" spans="20:98" customFormat="1" ht="69.75" customHeight="1">
      <c r="T1900" s="332"/>
      <c r="CT1900" s="331"/>
    </row>
    <row r="1901" spans="20:98" customFormat="1" ht="69.75" customHeight="1">
      <c r="T1901" s="332"/>
      <c r="CT1901" s="331"/>
    </row>
    <row r="1902" spans="20:98" customFormat="1" ht="69.75" customHeight="1">
      <c r="T1902" s="332"/>
      <c r="CT1902" s="331"/>
    </row>
    <row r="1903" spans="20:98" customFormat="1" ht="69.75" customHeight="1">
      <c r="T1903" s="332"/>
      <c r="CT1903" s="331"/>
    </row>
    <row r="1904" spans="20:98" customFormat="1" ht="69.75" customHeight="1">
      <c r="T1904" s="332"/>
      <c r="CT1904" s="331"/>
    </row>
    <row r="1905" spans="20:98" customFormat="1" ht="69.75" customHeight="1">
      <c r="T1905" s="332"/>
      <c r="CT1905" s="331"/>
    </row>
    <row r="1906" spans="20:98" customFormat="1" ht="69.75" customHeight="1">
      <c r="T1906" s="332"/>
      <c r="CT1906" s="331"/>
    </row>
    <row r="1907" spans="20:98" customFormat="1" ht="69.75" customHeight="1">
      <c r="T1907" s="332"/>
      <c r="CT1907" s="331"/>
    </row>
    <row r="1908" spans="20:98" customFormat="1" ht="69.75" customHeight="1">
      <c r="T1908" s="332"/>
      <c r="CT1908" s="331"/>
    </row>
    <row r="1909" spans="20:98" customFormat="1" ht="69.75" customHeight="1">
      <c r="T1909" s="332"/>
      <c r="CT1909" s="331"/>
    </row>
    <row r="1910" spans="20:98" customFormat="1" ht="69.75" customHeight="1">
      <c r="T1910" s="332"/>
      <c r="CT1910" s="331"/>
    </row>
    <row r="1911" spans="20:98" customFormat="1" ht="69.75" customHeight="1">
      <c r="T1911" s="332"/>
      <c r="CT1911" s="331"/>
    </row>
    <row r="1912" spans="20:98" customFormat="1" ht="69.75" customHeight="1">
      <c r="T1912" s="332"/>
      <c r="CT1912" s="331"/>
    </row>
    <row r="1913" spans="20:98" customFormat="1" ht="69.75" customHeight="1">
      <c r="T1913" s="332"/>
      <c r="CT1913" s="331"/>
    </row>
    <row r="1914" spans="20:98" customFormat="1" ht="69.75" customHeight="1">
      <c r="T1914" s="332"/>
      <c r="CT1914" s="331"/>
    </row>
    <row r="1915" spans="20:98" customFormat="1" ht="69.75" customHeight="1">
      <c r="T1915" s="332"/>
      <c r="CT1915" s="331"/>
    </row>
    <row r="1916" spans="20:98" customFormat="1" ht="69.75" customHeight="1">
      <c r="T1916" s="332"/>
      <c r="CT1916" s="331"/>
    </row>
    <row r="1917" spans="20:98" customFormat="1" ht="69.75" customHeight="1">
      <c r="T1917" s="332"/>
      <c r="CT1917" s="331"/>
    </row>
    <row r="1918" spans="20:98" customFormat="1" ht="69.75" customHeight="1">
      <c r="T1918" s="332"/>
      <c r="CT1918" s="331"/>
    </row>
    <row r="1919" spans="20:98" customFormat="1" ht="69.75" customHeight="1">
      <c r="T1919" s="332"/>
      <c r="CT1919" s="331"/>
    </row>
    <row r="1920" spans="20:98" customFormat="1" ht="69.75" customHeight="1">
      <c r="T1920" s="332"/>
      <c r="CT1920" s="331"/>
    </row>
    <row r="1921" spans="20:98" customFormat="1" ht="69.75" customHeight="1">
      <c r="T1921" s="332"/>
      <c r="CT1921" s="331"/>
    </row>
    <row r="1922" spans="20:98" customFormat="1" ht="69.75" customHeight="1">
      <c r="T1922" s="332"/>
      <c r="CT1922" s="331"/>
    </row>
    <row r="1923" spans="20:98" customFormat="1" ht="69.75" customHeight="1">
      <c r="T1923" s="332"/>
      <c r="CT1923" s="331"/>
    </row>
    <row r="1924" spans="20:98" customFormat="1" ht="69.75" customHeight="1">
      <c r="T1924" s="332"/>
      <c r="CT1924" s="331"/>
    </row>
    <row r="1925" spans="20:98" customFormat="1" ht="69.75" customHeight="1">
      <c r="T1925" s="332"/>
      <c r="CT1925" s="331"/>
    </row>
    <row r="1926" spans="20:98" customFormat="1" ht="69.75" customHeight="1">
      <c r="T1926" s="332"/>
      <c r="CT1926" s="331"/>
    </row>
    <row r="1927" spans="20:98" customFormat="1" ht="69.75" customHeight="1">
      <c r="T1927" s="332"/>
      <c r="CT1927" s="331"/>
    </row>
    <row r="1928" spans="20:98" customFormat="1" ht="69.75" customHeight="1">
      <c r="T1928" s="332"/>
      <c r="CT1928" s="331"/>
    </row>
    <row r="1929" spans="20:98" customFormat="1" ht="69.75" customHeight="1">
      <c r="T1929" s="332"/>
      <c r="CT1929" s="331"/>
    </row>
    <row r="1930" spans="20:98" customFormat="1" ht="69.75" customHeight="1">
      <c r="T1930" s="332"/>
      <c r="CT1930" s="331"/>
    </row>
    <row r="1931" spans="20:98" customFormat="1" ht="69.75" customHeight="1">
      <c r="T1931" s="332"/>
      <c r="CT1931" s="331"/>
    </row>
    <row r="1932" spans="20:98" customFormat="1" ht="69.75" customHeight="1">
      <c r="T1932" s="332"/>
      <c r="CT1932" s="331"/>
    </row>
    <row r="1933" spans="20:98" customFormat="1" ht="69.75" customHeight="1">
      <c r="T1933" s="332"/>
      <c r="CT1933" s="331"/>
    </row>
    <row r="1934" spans="20:98" customFormat="1" ht="69.75" customHeight="1">
      <c r="T1934" s="332"/>
      <c r="CT1934" s="331"/>
    </row>
    <row r="1935" spans="20:98" customFormat="1" ht="69.75" customHeight="1">
      <c r="T1935" s="332"/>
      <c r="CT1935" s="331"/>
    </row>
    <row r="1936" spans="20:98" customFormat="1" ht="69.75" customHeight="1">
      <c r="T1936" s="332"/>
      <c r="CT1936" s="331"/>
    </row>
    <row r="1937" spans="20:98" customFormat="1" ht="69.75" customHeight="1">
      <c r="T1937" s="332"/>
      <c r="CT1937" s="331"/>
    </row>
    <row r="1938" spans="20:98" customFormat="1" ht="69.75" customHeight="1">
      <c r="T1938" s="332"/>
      <c r="CT1938" s="331"/>
    </row>
    <row r="1939" spans="20:98" customFormat="1" ht="69.75" customHeight="1">
      <c r="T1939" s="332"/>
      <c r="CT1939" s="331"/>
    </row>
    <row r="1940" spans="20:98" customFormat="1" ht="69.75" customHeight="1">
      <c r="T1940" s="332"/>
      <c r="CT1940" s="331"/>
    </row>
    <row r="1941" spans="20:98" customFormat="1" ht="69.75" customHeight="1">
      <c r="T1941" s="332"/>
      <c r="CT1941" s="331"/>
    </row>
    <row r="1942" spans="20:98" customFormat="1" ht="69.75" customHeight="1">
      <c r="T1942" s="332"/>
      <c r="CT1942" s="331"/>
    </row>
    <row r="1943" spans="20:98" customFormat="1" ht="69.75" customHeight="1">
      <c r="T1943" s="332"/>
      <c r="CT1943" s="331"/>
    </row>
    <row r="1944" spans="20:98" customFormat="1" ht="69.75" customHeight="1">
      <c r="T1944" s="332"/>
      <c r="CT1944" s="331"/>
    </row>
    <row r="1945" spans="20:98" customFormat="1" ht="69.75" customHeight="1">
      <c r="T1945" s="332"/>
      <c r="CT1945" s="331"/>
    </row>
    <row r="1946" spans="20:98" customFormat="1" ht="69.75" customHeight="1">
      <c r="T1946" s="332"/>
      <c r="CT1946" s="331"/>
    </row>
    <row r="1947" spans="20:98" customFormat="1" ht="69.75" customHeight="1">
      <c r="T1947" s="332"/>
      <c r="CT1947" s="331"/>
    </row>
    <row r="1948" spans="20:98" customFormat="1" ht="69.75" customHeight="1">
      <c r="T1948" s="332"/>
      <c r="CT1948" s="331"/>
    </row>
    <row r="1949" spans="20:98" customFormat="1" ht="69.75" customHeight="1">
      <c r="T1949" s="332"/>
      <c r="CT1949" s="331"/>
    </row>
    <row r="1950" spans="20:98" customFormat="1" ht="69.75" customHeight="1">
      <c r="T1950" s="332"/>
      <c r="CT1950" s="331"/>
    </row>
    <row r="1951" spans="20:98" customFormat="1" ht="69.75" customHeight="1">
      <c r="T1951" s="332"/>
      <c r="CT1951" s="331"/>
    </row>
    <row r="1952" spans="20:98" customFormat="1" ht="69.75" customHeight="1">
      <c r="T1952" s="332"/>
      <c r="CT1952" s="331"/>
    </row>
    <row r="1953" spans="20:98" customFormat="1" ht="69.75" customHeight="1">
      <c r="T1953" s="332"/>
      <c r="CT1953" s="331"/>
    </row>
    <row r="1954" spans="20:98" customFormat="1" ht="69.75" customHeight="1">
      <c r="T1954" s="332"/>
      <c r="CT1954" s="331"/>
    </row>
    <row r="1955" spans="20:98" customFormat="1" ht="69.75" customHeight="1">
      <c r="T1955" s="332"/>
      <c r="CT1955" s="331"/>
    </row>
    <row r="1956" spans="20:98" customFormat="1" ht="69.75" customHeight="1">
      <c r="T1956" s="332"/>
      <c r="CT1956" s="331"/>
    </row>
    <row r="1957" spans="20:98" customFormat="1" ht="69.75" customHeight="1">
      <c r="T1957" s="332"/>
      <c r="CT1957" s="331"/>
    </row>
    <row r="1958" spans="20:98" customFormat="1" ht="69.75" customHeight="1">
      <c r="T1958" s="332"/>
      <c r="CT1958" s="331"/>
    </row>
    <row r="1959" spans="20:98" customFormat="1" ht="69.75" customHeight="1">
      <c r="T1959" s="332"/>
      <c r="CT1959" s="331"/>
    </row>
    <row r="1960" spans="20:98" customFormat="1" ht="69.75" customHeight="1">
      <c r="T1960" s="332"/>
      <c r="CT1960" s="331"/>
    </row>
    <row r="1961" spans="20:98" customFormat="1" ht="69.75" customHeight="1">
      <c r="T1961" s="332"/>
      <c r="CT1961" s="331"/>
    </row>
    <row r="1962" spans="20:98" customFormat="1" ht="69.75" customHeight="1">
      <c r="T1962" s="332"/>
      <c r="CT1962" s="331"/>
    </row>
    <row r="1963" spans="20:98" customFormat="1" ht="69.75" customHeight="1">
      <c r="T1963" s="332"/>
      <c r="CT1963" s="331"/>
    </row>
    <row r="1964" spans="20:98" customFormat="1" ht="69.75" customHeight="1">
      <c r="T1964" s="332"/>
      <c r="CT1964" s="331"/>
    </row>
    <row r="1965" spans="20:98" customFormat="1" ht="69.75" customHeight="1">
      <c r="T1965" s="332"/>
      <c r="CT1965" s="331"/>
    </row>
    <row r="1966" spans="20:98" customFormat="1" ht="69.75" customHeight="1">
      <c r="T1966" s="332"/>
      <c r="CT1966" s="331"/>
    </row>
    <row r="1967" spans="20:98" customFormat="1" ht="69.75" customHeight="1">
      <c r="T1967" s="332"/>
      <c r="CT1967" s="331"/>
    </row>
    <row r="1968" spans="20:98" customFormat="1" ht="69.75" customHeight="1">
      <c r="T1968" s="332"/>
      <c r="CT1968" s="331"/>
    </row>
    <row r="1969" spans="20:98" customFormat="1" ht="69.75" customHeight="1">
      <c r="T1969" s="332"/>
      <c r="CT1969" s="331"/>
    </row>
    <row r="1970" spans="20:98" customFormat="1" ht="69.75" customHeight="1">
      <c r="T1970" s="332"/>
      <c r="CT1970" s="331"/>
    </row>
    <row r="1971" spans="20:98" customFormat="1" ht="69.75" customHeight="1">
      <c r="T1971" s="332"/>
      <c r="CT1971" s="331"/>
    </row>
    <row r="1972" spans="20:98" customFormat="1" ht="69.75" customHeight="1">
      <c r="T1972" s="332"/>
      <c r="CT1972" s="331"/>
    </row>
    <row r="1973" spans="20:98" customFormat="1" ht="69.75" customHeight="1">
      <c r="T1973" s="332"/>
      <c r="CT1973" s="331"/>
    </row>
    <row r="1974" spans="20:98" customFormat="1" ht="69.75" customHeight="1">
      <c r="T1974" s="332"/>
      <c r="CT1974" s="331"/>
    </row>
    <row r="1975" spans="20:98" customFormat="1" ht="69.75" customHeight="1">
      <c r="T1975" s="332"/>
      <c r="CT1975" s="331"/>
    </row>
    <row r="1976" spans="20:98" customFormat="1" ht="69.75" customHeight="1">
      <c r="T1976" s="332"/>
      <c r="CT1976" s="331"/>
    </row>
    <row r="1977" spans="20:98" customFormat="1" ht="69.75" customHeight="1">
      <c r="T1977" s="332"/>
      <c r="CT1977" s="331"/>
    </row>
    <row r="1978" spans="20:98" customFormat="1" ht="69.75" customHeight="1">
      <c r="T1978" s="332"/>
      <c r="CT1978" s="331"/>
    </row>
    <row r="1979" spans="20:98" customFormat="1" ht="69.75" customHeight="1">
      <c r="T1979" s="332"/>
      <c r="CT1979" s="331"/>
    </row>
    <row r="1980" spans="20:98" customFormat="1" ht="69.75" customHeight="1">
      <c r="T1980" s="332"/>
      <c r="CT1980" s="331"/>
    </row>
    <row r="1981" spans="20:98" customFormat="1" ht="69.75" customHeight="1">
      <c r="T1981" s="332"/>
      <c r="CT1981" s="331"/>
    </row>
    <row r="1982" spans="20:98" customFormat="1" ht="69.75" customHeight="1">
      <c r="T1982" s="332"/>
      <c r="CT1982" s="331"/>
    </row>
    <row r="1983" spans="20:98" customFormat="1" ht="69.75" customHeight="1">
      <c r="T1983" s="332"/>
      <c r="CT1983" s="331"/>
    </row>
    <row r="1984" spans="20:98" customFormat="1" ht="69.75" customHeight="1">
      <c r="T1984" s="332"/>
      <c r="CT1984" s="331"/>
    </row>
    <row r="1985" spans="20:98" customFormat="1" ht="69.75" customHeight="1">
      <c r="T1985" s="332"/>
      <c r="CT1985" s="331"/>
    </row>
    <row r="1986" spans="20:98" customFormat="1" ht="69.75" customHeight="1">
      <c r="T1986" s="332"/>
      <c r="CT1986" s="331"/>
    </row>
    <row r="1987" spans="20:98" customFormat="1" ht="69.75" customHeight="1">
      <c r="T1987" s="332"/>
      <c r="CT1987" s="331"/>
    </row>
    <row r="1988" spans="20:98" customFormat="1" ht="69.75" customHeight="1">
      <c r="T1988" s="332"/>
      <c r="CT1988" s="331"/>
    </row>
    <row r="1989" spans="20:98" customFormat="1" ht="69.75" customHeight="1">
      <c r="T1989" s="332"/>
      <c r="CT1989" s="331"/>
    </row>
    <row r="1990" spans="20:98" customFormat="1" ht="69.75" customHeight="1">
      <c r="T1990" s="332"/>
      <c r="CT1990" s="331"/>
    </row>
    <row r="1991" spans="20:98" customFormat="1" ht="69.75" customHeight="1">
      <c r="T1991" s="332"/>
      <c r="CT1991" s="331"/>
    </row>
    <row r="1992" spans="20:98" customFormat="1" ht="69.75" customHeight="1">
      <c r="T1992" s="332"/>
      <c r="CT1992" s="331"/>
    </row>
    <row r="1993" spans="20:98" customFormat="1" ht="69.75" customHeight="1">
      <c r="T1993" s="332"/>
      <c r="CT1993" s="331"/>
    </row>
    <row r="1994" spans="20:98" customFormat="1" ht="69.75" customHeight="1">
      <c r="T1994" s="332"/>
      <c r="CT1994" s="331"/>
    </row>
    <row r="1995" spans="20:98" customFormat="1" ht="69.75" customHeight="1">
      <c r="T1995" s="332"/>
      <c r="CT1995" s="331"/>
    </row>
    <row r="1996" spans="20:98" customFormat="1" ht="69.75" customHeight="1">
      <c r="T1996" s="332"/>
      <c r="CT1996" s="331"/>
    </row>
    <row r="1997" spans="20:98" customFormat="1" ht="69.75" customHeight="1">
      <c r="T1997" s="332"/>
      <c r="CT1997" s="331"/>
    </row>
    <row r="1998" spans="20:98" customFormat="1" ht="69.75" customHeight="1">
      <c r="T1998" s="332"/>
      <c r="CT1998" s="331"/>
    </row>
    <row r="1999" spans="20:98" customFormat="1" ht="69.75" customHeight="1">
      <c r="T1999" s="332"/>
      <c r="CT1999" s="331"/>
    </row>
    <row r="2000" spans="20:98" customFormat="1" ht="69.75" customHeight="1">
      <c r="T2000" s="332"/>
      <c r="CT2000" s="331"/>
    </row>
    <row r="2001" spans="20:98" customFormat="1" ht="69.75" customHeight="1">
      <c r="T2001" s="332"/>
      <c r="CT2001" s="331"/>
    </row>
    <row r="2002" spans="20:98" customFormat="1" ht="69.75" customHeight="1">
      <c r="T2002" s="332"/>
      <c r="CT2002" s="331"/>
    </row>
    <row r="2003" spans="20:98" customFormat="1" ht="69.75" customHeight="1">
      <c r="T2003" s="332"/>
      <c r="CT2003" s="331"/>
    </row>
    <row r="2004" spans="20:98" customFormat="1" ht="69.75" customHeight="1">
      <c r="T2004" s="332"/>
      <c r="CT2004" s="331"/>
    </row>
    <row r="2005" spans="20:98" customFormat="1" ht="69.75" customHeight="1">
      <c r="T2005" s="332"/>
      <c r="CT2005" s="331"/>
    </row>
    <row r="2006" spans="20:98" customFormat="1" ht="69.75" customHeight="1">
      <c r="T2006" s="332"/>
      <c r="CT2006" s="331"/>
    </row>
    <row r="2007" spans="20:98" customFormat="1" ht="69.75" customHeight="1">
      <c r="T2007" s="332"/>
      <c r="CT2007" s="331"/>
    </row>
    <row r="2008" spans="20:98" customFormat="1" ht="69.75" customHeight="1">
      <c r="T2008" s="332"/>
      <c r="CT2008" s="331"/>
    </row>
    <row r="2009" spans="20:98" customFormat="1" ht="69.75" customHeight="1">
      <c r="T2009" s="332"/>
      <c r="CT2009" s="331"/>
    </row>
    <row r="2010" spans="20:98" customFormat="1" ht="69.75" customHeight="1">
      <c r="T2010" s="332"/>
      <c r="CT2010" s="331"/>
    </row>
    <row r="2011" spans="20:98" customFormat="1" ht="69.75" customHeight="1">
      <c r="T2011" s="332"/>
      <c r="CT2011" s="331"/>
    </row>
    <row r="2012" spans="20:98" customFormat="1" ht="69.75" customHeight="1">
      <c r="T2012" s="332"/>
      <c r="CT2012" s="331"/>
    </row>
    <row r="2013" spans="20:98" customFormat="1" ht="69.75" customHeight="1">
      <c r="T2013" s="332"/>
      <c r="CT2013" s="331"/>
    </row>
    <row r="2014" spans="20:98" customFormat="1" ht="69.75" customHeight="1">
      <c r="T2014" s="332"/>
      <c r="CT2014" s="331"/>
    </row>
    <row r="2015" spans="20:98" customFormat="1" ht="69.75" customHeight="1">
      <c r="T2015" s="332"/>
      <c r="CT2015" s="331"/>
    </row>
    <row r="2016" spans="20:98" customFormat="1" ht="69.75" customHeight="1">
      <c r="T2016" s="332"/>
      <c r="CT2016" s="331"/>
    </row>
    <row r="2017" spans="20:98" customFormat="1" ht="69.75" customHeight="1">
      <c r="T2017" s="332"/>
      <c r="CT2017" s="331"/>
    </row>
    <row r="2018" spans="20:98" customFormat="1" ht="69.75" customHeight="1">
      <c r="T2018" s="332"/>
      <c r="CT2018" s="331"/>
    </row>
    <row r="2019" spans="20:98" customFormat="1" ht="69.75" customHeight="1">
      <c r="T2019" s="332"/>
      <c r="CT2019" s="331"/>
    </row>
    <row r="2020" spans="20:98" customFormat="1" ht="69.75" customHeight="1">
      <c r="T2020" s="332"/>
      <c r="CT2020" s="331"/>
    </row>
    <row r="2021" spans="20:98" customFormat="1" ht="69.75" customHeight="1">
      <c r="T2021" s="332"/>
      <c r="CT2021" s="331"/>
    </row>
    <row r="2022" spans="20:98" customFormat="1" ht="69.75" customHeight="1">
      <c r="T2022" s="332"/>
      <c r="CT2022" s="331"/>
    </row>
    <row r="2023" spans="20:98" customFormat="1" ht="69.75" customHeight="1">
      <c r="T2023" s="332"/>
      <c r="CT2023" s="331"/>
    </row>
    <row r="2024" spans="20:98" customFormat="1" ht="69.75" customHeight="1">
      <c r="T2024" s="332"/>
      <c r="CT2024" s="331"/>
    </row>
    <row r="2025" spans="20:98" customFormat="1" ht="69.75" customHeight="1">
      <c r="T2025" s="332"/>
      <c r="CT2025" s="331"/>
    </row>
    <row r="2026" spans="20:98" customFormat="1" ht="69.75" customHeight="1">
      <c r="T2026" s="332"/>
      <c r="CT2026" s="331"/>
    </row>
    <row r="2027" spans="20:98" customFormat="1" ht="69.75" customHeight="1">
      <c r="T2027" s="332"/>
      <c r="CT2027" s="331"/>
    </row>
    <row r="2028" spans="20:98" customFormat="1" ht="69.75" customHeight="1">
      <c r="T2028" s="332"/>
      <c r="CT2028" s="331"/>
    </row>
    <row r="2029" spans="20:98" customFormat="1" ht="69.75" customHeight="1">
      <c r="T2029" s="332"/>
      <c r="CT2029" s="331"/>
    </row>
    <row r="2030" spans="20:98" customFormat="1" ht="69.75" customHeight="1">
      <c r="T2030" s="332"/>
      <c r="CT2030" s="331"/>
    </row>
    <row r="2031" spans="20:98" customFormat="1" ht="69.75" customHeight="1">
      <c r="T2031" s="332"/>
      <c r="CT2031" s="331"/>
    </row>
    <row r="2032" spans="20:98" customFormat="1" ht="69.75" customHeight="1">
      <c r="T2032" s="332"/>
      <c r="CT2032" s="331"/>
    </row>
    <row r="2033" spans="20:98" customFormat="1" ht="69.75" customHeight="1">
      <c r="T2033" s="332"/>
      <c r="CT2033" s="331"/>
    </row>
    <row r="2034" spans="20:98" customFormat="1" ht="69.75" customHeight="1">
      <c r="T2034" s="332"/>
      <c r="CT2034" s="331"/>
    </row>
    <row r="2035" spans="20:98" customFormat="1" ht="69.75" customHeight="1">
      <c r="T2035" s="332"/>
      <c r="CT2035" s="331"/>
    </row>
    <row r="2036" spans="20:98" customFormat="1" ht="69.75" customHeight="1">
      <c r="T2036" s="332"/>
      <c r="CT2036" s="331"/>
    </row>
    <row r="2037" spans="20:98" customFormat="1" ht="69.75" customHeight="1">
      <c r="T2037" s="332"/>
      <c r="CT2037" s="331"/>
    </row>
    <row r="2038" spans="20:98" customFormat="1" ht="69.75" customHeight="1">
      <c r="T2038" s="332"/>
      <c r="CT2038" s="331"/>
    </row>
    <row r="2039" spans="20:98" customFormat="1" ht="69.75" customHeight="1">
      <c r="T2039" s="332"/>
      <c r="CT2039" s="331"/>
    </row>
    <row r="2040" spans="20:98" customFormat="1" ht="69.75" customHeight="1">
      <c r="T2040" s="332"/>
      <c r="CT2040" s="331"/>
    </row>
    <row r="2041" spans="20:98" customFormat="1" ht="69.75" customHeight="1">
      <c r="T2041" s="332"/>
      <c r="CT2041" s="331"/>
    </row>
    <row r="2042" spans="20:98" customFormat="1" ht="69.75" customHeight="1">
      <c r="T2042" s="332"/>
      <c r="CT2042" s="331"/>
    </row>
    <row r="2043" spans="20:98" customFormat="1" ht="69.75" customHeight="1">
      <c r="T2043" s="332"/>
      <c r="CT2043" s="331"/>
    </row>
    <row r="2044" spans="20:98" customFormat="1" ht="69.75" customHeight="1">
      <c r="T2044" s="332"/>
      <c r="CT2044" s="331"/>
    </row>
    <row r="2045" spans="20:98" customFormat="1" ht="69.75" customHeight="1">
      <c r="T2045" s="332"/>
      <c r="CT2045" s="331"/>
    </row>
    <row r="2046" spans="20:98" customFormat="1" ht="69.75" customHeight="1">
      <c r="T2046" s="332"/>
      <c r="CT2046" s="331"/>
    </row>
    <row r="2047" spans="20:98" customFormat="1" ht="69.75" customHeight="1">
      <c r="T2047" s="332"/>
      <c r="CT2047" s="331"/>
    </row>
    <row r="2048" spans="20:98" customFormat="1" ht="69.75" customHeight="1">
      <c r="T2048" s="332"/>
      <c r="CT2048" s="331"/>
    </row>
    <row r="2049" spans="20:98" customFormat="1" ht="69.75" customHeight="1">
      <c r="T2049" s="332"/>
      <c r="CT2049" s="331"/>
    </row>
    <row r="2050" spans="20:98" customFormat="1" ht="69.75" customHeight="1">
      <c r="T2050" s="332"/>
      <c r="CT2050" s="331"/>
    </row>
    <row r="2051" spans="20:98" customFormat="1" ht="69.75" customHeight="1">
      <c r="T2051" s="332"/>
      <c r="CT2051" s="331"/>
    </row>
    <row r="2052" spans="20:98" customFormat="1" ht="69.75" customHeight="1">
      <c r="T2052" s="332"/>
      <c r="CT2052" s="331"/>
    </row>
    <row r="2053" spans="20:98" customFormat="1" ht="69.75" customHeight="1">
      <c r="T2053" s="332"/>
      <c r="CT2053" s="331"/>
    </row>
    <row r="2054" spans="20:98" customFormat="1" ht="69.75" customHeight="1">
      <c r="T2054" s="332"/>
      <c r="CT2054" s="331"/>
    </row>
    <row r="2055" spans="20:98" customFormat="1" ht="69.75" customHeight="1">
      <c r="T2055" s="332"/>
      <c r="CT2055" s="331"/>
    </row>
    <row r="2056" spans="20:98" customFormat="1" ht="69.75" customHeight="1">
      <c r="T2056" s="332"/>
      <c r="CT2056" s="331"/>
    </row>
    <row r="2057" spans="20:98" customFormat="1" ht="69.75" customHeight="1">
      <c r="T2057" s="332"/>
      <c r="CT2057" s="331"/>
    </row>
    <row r="2058" spans="20:98" customFormat="1" ht="69.75" customHeight="1">
      <c r="T2058" s="332"/>
      <c r="CT2058" s="331"/>
    </row>
    <row r="2059" spans="20:98" customFormat="1" ht="69.75" customHeight="1">
      <c r="T2059" s="332"/>
      <c r="CT2059" s="331"/>
    </row>
    <row r="2060" spans="20:98" customFormat="1" ht="69.75" customHeight="1">
      <c r="T2060" s="332"/>
      <c r="CT2060" s="331"/>
    </row>
    <row r="2061" spans="20:98" customFormat="1" ht="69.75" customHeight="1">
      <c r="T2061" s="332"/>
      <c r="CT2061" s="331"/>
    </row>
    <row r="2062" spans="20:98" customFormat="1" ht="69.75" customHeight="1">
      <c r="T2062" s="332"/>
      <c r="CT2062" s="331"/>
    </row>
    <row r="2063" spans="20:98" customFormat="1" ht="69.75" customHeight="1">
      <c r="T2063" s="332"/>
      <c r="CT2063" s="331"/>
    </row>
    <row r="2064" spans="20:98" customFormat="1" ht="69.75" customHeight="1">
      <c r="T2064" s="332"/>
      <c r="CT2064" s="331"/>
    </row>
    <row r="2065" spans="20:98" customFormat="1" ht="69.75" customHeight="1">
      <c r="T2065" s="332"/>
      <c r="CT2065" s="331"/>
    </row>
    <row r="2066" spans="20:98" customFormat="1" ht="69.75" customHeight="1">
      <c r="T2066" s="332"/>
      <c r="CT2066" s="331"/>
    </row>
    <row r="2067" spans="20:98" customFormat="1" ht="69.75" customHeight="1">
      <c r="T2067" s="332"/>
      <c r="CT2067" s="331"/>
    </row>
    <row r="2068" spans="20:98" customFormat="1" ht="69.75" customHeight="1">
      <c r="T2068" s="332"/>
      <c r="CT2068" s="331"/>
    </row>
    <row r="2069" spans="20:98" customFormat="1" ht="69.75" customHeight="1">
      <c r="T2069" s="332"/>
      <c r="CT2069" s="331"/>
    </row>
    <row r="2070" spans="20:98" customFormat="1" ht="69.75" customHeight="1">
      <c r="T2070" s="332"/>
      <c r="CT2070" s="331"/>
    </row>
    <row r="2071" spans="20:98" customFormat="1" ht="69.75" customHeight="1">
      <c r="T2071" s="332"/>
      <c r="CT2071" s="331"/>
    </row>
    <row r="2072" spans="20:98" customFormat="1" ht="69.75" customHeight="1">
      <c r="T2072" s="332"/>
      <c r="CT2072" s="331"/>
    </row>
    <row r="2073" spans="20:98" customFormat="1" ht="69.75" customHeight="1">
      <c r="T2073" s="332"/>
      <c r="CT2073" s="331"/>
    </row>
    <row r="2074" spans="20:98" customFormat="1" ht="69.75" customHeight="1">
      <c r="T2074" s="332"/>
      <c r="CT2074" s="331"/>
    </row>
    <row r="2075" spans="20:98" customFormat="1" ht="69.75" customHeight="1">
      <c r="T2075" s="332"/>
      <c r="CT2075" s="331"/>
    </row>
    <row r="2076" spans="20:98" customFormat="1" ht="69.75" customHeight="1">
      <c r="T2076" s="332"/>
      <c r="CT2076" s="331"/>
    </row>
    <row r="2077" spans="20:98" customFormat="1" ht="69.75" customHeight="1">
      <c r="T2077" s="332"/>
      <c r="CT2077" s="331"/>
    </row>
    <row r="2078" spans="20:98" customFormat="1" ht="69.75" customHeight="1">
      <c r="T2078" s="332"/>
      <c r="CT2078" s="331"/>
    </row>
    <row r="2079" spans="20:98" customFormat="1" ht="69.75" customHeight="1">
      <c r="T2079" s="332"/>
      <c r="CT2079" s="331"/>
    </row>
    <row r="2080" spans="20:98" customFormat="1" ht="69.75" customHeight="1">
      <c r="T2080" s="332"/>
      <c r="CT2080" s="331"/>
    </row>
    <row r="2081" spans="20:98" customFormat="1" ht="69.75" customHeight="1">
      <c r="T2081" s="332"/>
      <c r="CT2081" s="331"/>
    </row>
    <row r="2082" spans="20:98" customFormat="1" ht="69.75" customHeight="1">
      <c r="T2082" s="332"/>
      <c r="CT2082" s="331"/>
    </row>
    <row r="2083" spans="20:98" customFormat="1" ht="69.75" customHeight="1">
      <c r="T2083" s="332"/>
      <c r="CT2083" s="331"/>
    </row>
    <row r="2084" spans="20:98" customFormat="1" ht="69.75" customHeight="1">
      <c r="T2084" s="332"/>
      <c r="CT2084" s="331"/>
    </row>
    <row r="2085" spans="20:98" customFormat="1" ht="69.75" customHeight="1">
      <c r="T2085" s="332"/>
      <c r="CT2085" s="331"/>
    </row>
    <row r="2086" spans="20:98" customFormat="1" ht="69.75" customHeight="1">
      <c r="T2086" s="332"/>
      <c r="CT2086" s="331"/>
    </row>
    <row r="2087" spans="20:98" customFormat="1" ht="69.75" customHeight="1">
      <c r="T2087" s="332"/>
      <c r="CT2087" s="331"/>
    </row>
    <row r="2088" spans="20:98" customFormat="1" ht="69.75" customHeight="1">
      <c r="T2088" s="332"/>
      <c r="CT2088" s="331"/>
    </row>
    <row r="2089" spans="20:98" customFormat="1" ht="69.75" customHeight="1">
      <c r="T2089" s="332"/>
      <c r="CT2089" s="331"/>
    </row>
    <row r="2090" spans="20:98" customFormat="1" ht="69.75" customHeight="1">
      <c r="T2090" s="332"/>
      <c r="CT2090" s="331"/>
    </row>
    <row r="2091" spans="20:98" customFormat="1" ht="69.75" customHeight="1">
      <c r="T2091" s="332"/>
      <c r="CT2091" s="331"/>
    </row>
    <row r="2092" spans="20:98" customFormat="1" ht="69.75" customHeight="1">
      <c r="T2092" s="332"/>
      <c r="CT2092" s="331"/>
    </row>
    <row r="2093" spans="20:98" customFormat="1" ht="69.75" customHeight="1">
      <c r="T2093" s="332"/>
      <c r="CT2093" s="331"/>
    </row>
    <row r="2094" spans="20:98" customFormat="1" ht="69.75" customHeight="1">
      <c r="T2094" s="332"/>
      <c r="CT2094" s="331"/>
    </row>
    <row r="2095" spans="20:98" customFormat="1" ht="69.75" customHeight="1">
      <c r="T2095" s="332"/>
      <c r="CT2095" s="331"/>
    </row>
    <row r="2096" spans="20:98" customFormat="1" ht="69.75" customHeight="1">
      <c r="T2096" s="332"/>
      <c r="CT2096" s="331"/>
    </row>
    <row r="2097" spans="20:98" customFormat="1" ht="69.75" customHeight="1">
      <c r="T2097" s="332"/>
      <c r="CT2097" s="331"/>
    </row>
    <row r="2098" spans="20:98" customFormat="1" ht="69.75" customHeight="1">
      <c r="T2098" s="332"/>
      <c r="CT2098" s="331"/>
    </row>
    <row r="2099" spans="20:98" customFormat="1" ht="69.75" customHeight="1">
      <c r="T2099" s="332"/>
      <c r="CT2099" s="331"/>
    </row>
    <row r="2100" spans="20:98" customFormat="1" ht="69.75" customHeight="1">
      <c r="T2100" s="332"/>
      <c r="CT2100" s="331"/>
    </row>
    <row r="2101" spans="20:98" customFormat="1" ht="69.75" customHeight="1">
      <c r="T2101" s="332"/>
      <c r="CT2101" s="331"/>
    </row>
    <row r="2102" spans="20:98" customFormat="1" ht="69.75" customHeight="1">
      <c r="T2102" s="332"/>
      <c r="CT2102" s="331"/>
    </row>
    <row r="2103" spans="20:98" customFormat="1" ht="69.75" customHeight="1">
      <c r="T2103" s="332"/>
      <c r="CT2103" s="331"/>
    </row>
    <row r="2104" spans="20:98" customFormat="1" ht="69.75" customHeight="1">
      <c r="T2104" s="332"/>
      <c r="CT2104" s="331"/>
    </row>
    <row r="2105" spans="20:98" customFormat="1" ht="69.75" customHeight="1">
      <c r="T2105" s="332"/>
      <c r="CT2105" s="331"/>
    </row>
    <row r="2106" spans="20:98" customFormat="1" ht="69.75" customHeight="1">
      <c r="T2106" s="332"/>
      <c r="CT2106" s="331"/>
    </row>
    <row r="2107" spans="20:98" customFormat="1" ht="69.75" customHeight="1">
      <c r="T2107" s="332"/>
      <c r="CT2107" s="331"/>
    </row>
    <row r="2108" spans="20:98" customFormat="1" ht="69.75" customHeight="1">
      <c r="T2108" s="332"/>
      <c r="CT2108" s="331"/>
    </row>
    <row r="2109" spans="20:98" customFormat="1" ht="69.75" customHeight="1">
      <c r="T2109" s="332"/>
      <c r="CT2109" s="331"/>
    </row>
    <row r="2110" spans="20:98" customFormat="1" ht="69.75" customHeight="1">
      <c r="T2110" s="332"/>
      <c r="CT2110" s="331"/>
    </row>
    <row r="2111" spans="20:98" customFormat="1" ht="69.75" customHeight="1">
      <c r="T2111" s="332"/>
      <c r="CT2111" s="331"/>
    </row>
    <row r="2112" spans="20:98" customFormat="1" ht="69.75" customHeight="1">
      <c r="T2112" s="332"/>
      <c r="CT2112" s="331"/>
    </row>
    <row r="2113" spans="20:98" customFormat="1" ht="69.75" customHeight="1">
      <c r="T2113" s="332"/>
      <c r="CT2113" s="331"/>
    </row>
    <row r="2114" spans="20:98" customFormat="1" ht="69.75" customHeight="1">
      <c r="T2114" s="332"/>
      <c r="CT2114" s="331"/>
    </row>
    <row r="2115" spans="20:98" customFormat="1" ht="69.75" customHeight="1">
      <c r="T2115" s="332"/>
      <c r="CT2115" s="331"/>
    </row>
    <row r="2116" spans="20:98" customFormat="1" ht="69.75" customHeight="1">
      <c r="T2116" s="332"/>
      <c r="CT2116" s="331"/>
    </row>
    <row r="2117" spans="20:98" customFormat="1" ht="69.75" customHeight="1">
      <c r="T2117" s="332"/>
      <c r="CT2117" s="331"/>
    </row>
    <row r="2118" spans="20:98" customFormat="1" ht="69.75" customHeight="1">
      <c r="T2118" s="332"/>
      <c r="CT2118" s="331"/>
    </row>
    <row r="2119" spans="20:98" customFormat="1" ht="69.75" customHeight="1">
      <c r="T2119" s="332"/>
      <c r="CT2119" s="331"/>
    </row>
    <row r="2120" spans="20:98" customFormat="1" ht="69.75" customHeight="1">
      <c r="T2120" s="332"/>
      <c r="CT2120" s="331"/>
    </row>
    <row r="2121" spans="20:98" customFormat="1" ht="69.75" customHeight="1">
      <c r="T2121" s="332"/>
      <c r="CT2121" s="331"/>
    </row>
    <row r="2122" spans="20:98" customFormat="1" ht="69.75" customHeight="1">
      <c r="T2122" s="332"/>
      <c r="CT2122" s="331"/>
    </row>
    <row r="2123" spans="20:98" customFormat="1" ht="69.75" customHeight="1">
      <c r="T2123" s="332"/>
      <c r="CT2123" s="331"/>
    </row>
    <row r="2124" spans="20:98" customFormat="1" ht="69.75" customHeight="1">
      <c r="T2124" s="332"/>
      <c r="CT2124" s="331"/>
    </row>
    <row r="2125" spans="20:98" customFormat="1" ht="69.75" customHeight="1">
      <c r="T2125" s="332"/>
      <c r="CT2125" s="331"/>
    </row>
    <row r="2126" spans="20:98" customFormat="1" ht="69.75" customHeight="1">
      <c r="T2126" s="332"/>
      <c r="CT2126" s="331"/>
    </row>
    <row r="2127" spans="20:98" customFormat="1" ht="69.75" customHeight="1">
      <c r="T2127" s="332"/>
      <c r="CT2127" s="331"/>
    </row>
    <row r="2128" spans="20:98" customFormat="1" ht="69.75" customHeight="1">
      <c r="T2128" s="332"/>
      <c r="CT2128" s="331"/>
    </row>
    <row r="2129" spans="20:98" customFormat="1" ht="69.75" customHeight="1">
      <c r="T2129" s="332"/>
      <c r="CT2129" s="331"/>
    </row>
    <row r="2130" spans="20:98" customFormat="1" ht="69.75" customHeight="1">
      <c r="T2130" s="332"/>
      <c r="CT2130" s="331"/>
    </row>
    <row r="2131" spans="20:98" customFormat="1" ht="69.75" customHeight="1">
      <c r="T2131" s="332"/>
      <c r="CT2131" s="331"/>
    </row>
    <row r="2132" spans="20:98" customFormat="1" ht="69.75" customHeight="1">
      <c r="T2132" s="332"/>
      <c r="CT2132" s="331"/>
    </row>
    <row r="2133" spans="20:98" customFormat="1" ht="69.75" customHeight="1">
      <c r="T2133" s="332"/>
      <c r="CT2133" s="331"/>
    </row>
    <row r="2134" spans="20:98" customFormat="1" ht="69.75" customHeight="1">
      <c r="T2134" s="332"/>
      <c r="CT2134" s="331"/>
    </row>
    <row r="2135" spans="20:98" customFormat="1" ht="69.75" customHeight="1">
      <c r="T2135" s="332"/>
      <c r="CT2135" s="331"/>
    </row>
    <row r="2136" spans="20:98" customFormat="1" ht="69.75" customHeight="1">
      <c r="T2136" s="332"/>
      <c r="CT2136" s="331"/>
    </row>
    <row r="2137" spans="20:98" customFormat="1" ht="69.75" customHeight="1">
      <c r="T2137" s="332"/>
      <c r="CT2137" s="331"/>
    </row>
    <row r="2138" spans="20:98" customFormat="1" ht="69.75" customHeight="1">
      <c r="T2138" s="332"/>
      <c r="CT2138" s="331"/>
    </row>
    <row r="2139" spans="20:98" customFormat="1" ht="69.75" customHeight="1">
      <c r="T2139" s="332"/>
      <c r="CT2139" s="331"/>
    </row>
    <row r="2140" spans="20:98" customFormat="1" ht="69.75" customHeight="1">
      <c r="T2140" s="332"/>
      <c r="CT2140" s="331"/>
    </row>
    <row r="2141" spans="20:98" customFormat="1" ht="69.75" customHeight="1">
      <c r="T2141" s="332"/>
      <c r="CT2141" s="331"/>
    </row>
    <row r="2142" spans="20:98" customFormat="1" ht="69.75" customHeight="1">
      <c r="T2142" s="332"/>
      <c r="CT2142" s="331"/>
    </row>
    <row r="2143" spans="20:98" customFormat="1" ht="69.75" customHeight="1">
      <c r="T2143" s="332"/>
      <c r="CT2143" s="331"/>
    </row>
    <row r="2144" spans="20:98" customFormat="1" ht="69.75" customHeight="1">
      <c r="T2144" s="332"/>
      <c r="CT2144" s="331"/>
    </row>
    <row r="2145" spans="20:98" customFormat="1" ht="69.75" customHeight="1">
      <c r="T2145" s="332"/>
      <c r="CT2145" s="331"/>
    </row>
    <row r="2146" spans="20:98" customFormat="1" ht="69.75" customHeight="1">
      <c r="T2146" s="332"/>
      <c r="CT2146" s="331"/>
    </row>
    <row r="2147" spans="20:98" customFormat="1" ht="69.75" customHeight="1">
      <c r="T2147" s="332"/>
      <c r="CT2147" s="331"/>
    </row>
    <row r="2148" spans="20:98" customFormat="1" ht="69.75" customHeight="1">
      <c r="T2148" s="332"/>
      <c r="CT2148" s="331"/>
    </row>
    <row r="2149" spans="20:98" customFormat="1" ht="69.75" customHeight="1">
      <c r="T2149" s="332"/>
      <c r="CT2149" s="331"/>
    </row>
    <row r="2150" spans="20:98" customFormat="1" ht="69.75" customHeight="1">
      <c r="T2150" s="332"/>
      <c r="CT2150" s="331"/>
    </row>
    <row r="2151" spans="20:98" customFormat="1" ht="69.75" customHeight="1">
      <c r="T2151" s="332"/>
      <c r="CT2151" s="331"/>
    </row>
    <row r="2152" spans="20:98" customFormat="1" ht="69.75" customHeight="1">
      <c r="T2152" s="332"/>
      <c r="CT2152" s="331"/>
    </row>
    <row r="2153" spans="20:98" customFormat="1" ht="69.75" customHeight="1">
      <c r="T2153" s="332"/>
      <c r="CT2153" s="331"/>
    </row>
    <row r="2154" spans="20:98" customFormat="1" ht="69.75" customHeight="1">
      <c r="T2154" s="332"/>
      <c r="CT2154" s="331"/>
    </row>
    <row r="2155" spans="20:98" customFormat="1" ht="69.75" customHeight="1">
      <c r="T2155" s="332"/>
      <c r="CT2155" s="331"/>
    </row>
    <row r="2156" spans="20:98" customFormat="1" ht="69.75" customHeight="1">
      <c r="T2156" s="332"/>
      <c r="CT2156" s="331"/>
    </row>
    <row r="2157" spans="20:98" customFormat="1" ht="69.75" customHeight="1">
      <c r="T2157" s="332"/>
      <c r="CT2157" s="331"/>
    </row>
    <row r="2158" spans="20:98" customFormat="1" ht="69.75" customHeight="1">
      <c r="T2158" s="332"/>
      <c r="CT2158" s="331"/>
    </row>
    <row r="2159" spans="20:98" customFormat="1" ht="69.75" customHeight="1">
      <c r="T2159" s="332"/>
      <c r="CT2159" s="331"/>
    </row>
    <row r="2160" spans="20:98" customFormat="1" ht="69.75" customHeight="1">
      <c r="T2160" s="332"/>
      <c r="CT2160" s="331"/>
    </row>
    <row r="2161" spans="20:98" customFormat="1" ht="69.75" customHeight="1">
      <c r="T2161" s="332"/>
      <c r="CT2161" s="331"/>
    </row>
    <row r="2162" spans="20:98" customFormat="1" ht="69.75" customHeight="1">
      <c r="T2162" s="332"/>
      <c r="CT2162" s="331"/>
    </row>
    <row r="2163" spans="20:98" customFormat="1" ht="69.75" customHeight="1">
      <c r="T2163" s="332"/>
      <c r="CT2163" s="331"/>
    </row>
    <row r="2164" spans="20:98" customFormat="1" ht="69.75" customHeight="1">
      <c r="T2164" s="332"/>
      <c r="CT2164" s="331"/>
    </row>
    <row r="2165" spans="20:98" customFormat="1" ht="69.75" customHeight="1">
      <c r="T2165" s="332"/>
      <c r="CT2165" s="331"/>
    </row>
    <row r="2166" spans="20:98" customFormat="1" ht="69.75" customHeight="1">
      <c r="T2166" s="332"/>
      <c r="CT2166" s="331"/>
    </row>
    <row r="2167" spans="20:98" customFormat="1" ht="69.75" customHeight="1">
      <c r="T2167" s="332"/>
      <c r="CT2167" s="331"/>
    </row>
    <row r="2168" spans="20:98" customFormat="1" ht="69.75" customHeight="1">
      <c r="T2168" s="332"/>
      <c r="CT2168" s="331"/>
    </row>
    <row r="2169" spans="20:98" customFormat="1" ht="69.75" customHeight="1">
      <c r="T2169" s="332"/>
      <c r="CT2169" s="331"/>
    </row>
    <row r="2170" spans="20:98" customFormat="1" ht="69.75" customHeight="1">
      <c r="T2170" s="332"/>
      <c r="CT2170" s="331"/>
    </row>
    <row r="2171" spans="20:98" customFormat="1" ht="69.75" customHeight="1">
      <c r="T2171" s="332"/>
      <c r="CT2171" s="331"/>
    </row>
    <row r="2172" spans="20:98" customFormat="1" ht="69.75" customHeight="1">
      <c r="T2172" s="332"/>
      <c r="CT2172" s="331"/>
    </row>
    <row r="2173" spans="20:98" customFormat="1" ht="69.75" customHeight="1">
      <c r="T2173" s="332"/>
      <c r="CT2173" s="331"/>
    </row>
    <row r="2174" spans="20:98" customFormat="1" ht="69.75" customHeight="1">
      <c r="T2174" s="332"/>
      <c r="CT2174" s="331"/>
    </row>
    <row r="2175" spans="20:98" customFormat="1" ht="69.75" customHeight="1">
      <c r="T2175" s="332"/>
      <c r="CT2175" s="331"/>
    </row>
    <row r="2176" spans="20:98" customFormat="1" ht="69.75" customHeight="1">
      <c r="T2176" s="332"/>
      <c r="CT2176" s="331"/>
    </row>
    <row r="2177" spans="20:98" customFormat="1" ht="69.75" customHeight="1">
      <c r="T2177" s="332"/>
      <c r="CT2177" s="331"/>
    </row>
    <row r="2178" spans="20:98" customFormat="1" ht="69.75" customHeight="1">
      <c r="T2178" s="332"/>
      <c r="CT2178" s="331"/>
    </row>
    <row r="2179" spans="20:98" customFormat="1" ht="69.75" customHeight="1">
      <c r="T2179" s="332"/>
      <c r="CT2179" s="331"/>
    </row>
    <row r="2180" spans="20:98" customFormat="1" ht="69.75" customHeight="1">
      <c r="T2180" s="332"/>
      <c r="CT2180" s="331"/>
    </row>
    <row r="2181" spans="20:98" customFormat="1" ht="69.75" customHeight="1">
      <c r="T2181" s="332"/>
      <c r="CT2181" s="331"/>
    </row>
    <row r="2182" spans="20:98" customFormat="1" ht="69.75" customHeight="1">
      <c r="T2182" s="332"/>
      <c r="CT2182" s="331"/>
    </row>
    <row r="2183" spans="20:98" customFormat="1" ht="69.75" customHeight="1">
      <c r="T2183" s="332"/>
      <c r="CT2183" s="331"/>
    </row>
    <row r="2184" spans="20:98" customFormat="1" ht="69.75" customHeight="1">
      <c r="T2184" s="332"/>
      <c r="CT2184" s="331"/>
    </row>
    <row r="2185" spans="20:98" customFormat="1" ht="69.75" customHeight="1">
      <c r="T2185" s="332"/>
      <c r="CT2185" s="331"/>
    </row>
    <row r="2186" spans="20:98" customFormat="1" ht="69.75" customHeight="1">
      <c r="T2186" s="332"/>
      <c r="CT2186" s="331"/>
    </row>
    <row r="2187" spans="20:98" customFormat="1" ht="69.75" customHeight="1">
      <c r="T2187" s="332"/>
      <c r="CT2187" s="331"/>
    </row>
    <row r="2188" spans="20:98" customFormat="1" ht="69.75" customHeight="1">
      <c r="T2188" s="332"/>
      <c r="CT2188" s="331"/>
    </row>
    <row r="2189" spans="20:98" customFormat="1" ht="69.75" customHeight="1">
      <c r="T2189" s="332"/>
      <c r="CT2189" s="331"/>
    </row>
    <row r="2190" spans="20:98" customFormat="1" ht="69.75" customHeight="1">
      <c r="T2190" s="332"/>
      <c r="CT2190" s="331"/>
    </row>
    <row r="2191" spans="20:98" customFormat="1" ht="69.75" customHeight="1">
      <c r="T2191" s="332"/>
      <c r="CT2191" s="331"/>
    </row>
    <row r="2192" spans="20:98" customFormat="1" ht="69.75" customHeight="1">
      <c r="T2192" s="332"/>
      <c r="CT2192" s="331"/>
    </row>
    <row r="2193" spans="20:98" customFormat="1" ht="69.75" customHeight="1">
      <c r="T2193" s="332"/>
      <c r="CT2193" s="331"/>
    </row>
    <row r="2194" spans="20:98" customFormat="1" ht="69.75" customHeight="1">
      <c r="T2194" s="332"/>
      <c r="CT2194" s="331"/>
    </row>
    <row r="2195" spans="20:98" customFormat="1" ht="69.75" customHeight="1">
      <c r="T2195" s="332"/>
      <c r="CT2195" s="331"/>
    </row>
    <row r="2196" spans="20:98" customFormat="1" ht="69.75" customHeight="1">
      <c r="T2196" s="332"/>
      <c r="CT2196" s="331"/>
    </row>
    <row r="2197" spans="20:98" customFormat="1" ht="69.75" customHeight="1">
      <c r="T2197" s="332"/>
      <c r="CT2197" s="331"/>
    </row>
    <row r="2198" spans="20:98" customFormat="1" ht="69.75" customHeight="1">
      <c r="T2198" s="332"/>
      <c r="CT2198" s="331"/>
    </row>
    <row r="2199" spans="20:98" customFormat="1" ht="69.75" customHeight="1">
      <c r="T2199" s="332"/>
      <c r="CT2199" s="331"/>
    </row>
    <row r="2200" spans="20:98" customFormat="1" ht="69.75" customHeight="1">
      <c r="T2200" s="332"/>
      <c r="CT2200" s="331"/>
    </row>
    <row r="2201" spans="20:98" customFormat="1" ht="69.75" customHeight="1">
      <c r="T2201" s="332"/>
      <c r="CT2201" s="331"/>
    </row>
    <row r="2202" spans="20:98" customFormat="1" ht="69.75" customHeight="1">
      <c r="T2202" s="332"/>
      <c r="CT2202" s="331"/>
    </row>
    <row r="2203" spans="20:98" customFormat="1" ht="69.75" customHeight="1">
      <c r="T2203" s="332"/>
      <c r="CT2203" s="331"/>
    </row>
    <row r="2204" spans="20:98" customFormat="1" ht="69.75" customHeight="1">
      <c r="T2204" s="332"/>
      <c r="CT2204" s="331"/>
    </row>
    <row r="2205" spans="20:98" customFormat="1" ht="69.75" customHeight="1">
      <c r="T2205" s="332"/>
      <c r="CT2205" s="331"/>
    </row>
    <row r="2206" spans="20:98" customFormat="1" ht="69.75" customHeight="1">
      <c r="T2206" s="332"/>
      <c r="CT2206" s="331"/>
    </row>
    <row r="2207" spans="20:98" customFormat="1" ht="69.75" customHeight="1">
      <c r="T2207" s="332"/>
      <c r="CT2207" s="331"/>
    </row>
    <row r="2208" spans="20:98" customFormat="1" ht="69.75" customHeight="1">
      <c r="T2208" s="332"/>
      <c r="CT2208" s="331"/>
    </row>
    <row r="2209" spans="20:98" customFormat="1" ht="69.75" customHeight="1">
      <c r="T2209" s="332"/>
      <c r="CT2209" s="331"/>
    </row>
    <row r="2210" spans="20:98" customFormat="1" ht="69.75" customHeight="1">
      <c r="T2210" s="332"/>
      <c r="CT2210" s="331"/>
    </row>
    <row r="2211" spans="20:98" customFormat="1" ht="69.75" customHeight="1">
      <c r="T2211" s="332"/>
      <c r="CT2211" s="331"/>
    </row>
    <row r="2212" spans="20:98" customFormat="1" ht="69.75" customHeight="1">
      <c r="T2212" s="332"/>
      <c r="CT2212" s="331"/>
    </row>
    <row r="2213" spans="20:98" customFormat="1" ht="69.75" customHeight="1">
      <c r="T2213" s="332"/>
      <c r="CT2213" s="331"/>
    </row>
    <row r="2214" spans="20:98" customFormat="1" ht="69.75" customHeight="1">
      <c r="T2214" s="332"/>
      <c r="CT2214" s="331"/>
    </row>
    <row r="2215" spans="20:98" customFormat="1" ht="69.75" customHeight="1">
      <c r="T2215" s="332"/>
      <c r="CT2215" s="331"/>
    </row>
    <row r="2216" spans="20:98" customFormat="1" ht="69.75" customHeight="1">
      <c r="T2216" s="332"/>
      <c r="CT2216" s="331"/>
    </row>
    <row r="2217" spans="20:98" customFormat="1" ht="69.75" customHeight="1">
      <c r="T2217" s="332"/>
      <c r="CT2217" s="331"/>
    </row>
    <row r="2218" spans="20:98" customFormat="1" ht="69.75" customHeight="1">
      <c r="T2218" s="332"/>
      <c r="CT2218" s="331"/>
    </row>
    <row r="2219" spans="20:98" customFormat="1" ht="69.75" customHeight="1">
      <c r="T2219" s="332"/>
      <c r="CT2219" s="331"/>
    </row>
    <row r="2220" spans="20:98" customFormat="1" ht="69.75" customHeight="1">
      <c r="T2220" s="332"/>
      <c r="CT2220" s="331"/>
    </row>
    <row r="2221" spans="20:98" customFormat="1" ht="69.75" customHeight="1">
      <c r="T2221" s="332"/>
      <c r="CT2221" s="331"/>
    </row>
    <row r="2222" spans="20:98" customFormat="1" ht="69.75" customHeight="1">
      <c r="T2222" s="332"/>
      <c r="CT2222" s="331"/>
    </row>
    <row r="2223" spans="20:98" customFormat="1" ht="69.75" customHeight="1">
      <c r="T2223" s="332"/>
      <c r="CT2223" s="331"/>
    </row>
    <row r="2224" spans="20:98" customFormat="1" ht="69.75" customHeight="1">
      <c r="T2224" s="332"/>
      <c r="CT2224" s="331"/>
    </row>
    <row r="2225" spans="20:98" customFormat="1" ht="69.75" customHeight="1">
      <c r="T2225" s="332"/>
      <c r="CT2225" s="331"/>
    </row>
    <row r="2226" spans="20:98" customFormat="1" ht="69.75" customHeight="1">
      <c r="T2226" s="332"/>
      <c r="CT2226" s="331"/>
    </row>
    <row r="2227" spans="20:98" customFormat="1" ht="69.75" customHeight="1">
      <c r="T2227" s="332"/>
      <c r="CT2227" s="331"/>
    </row>
    <row r="2228" spans="20:98" customFormat="1" ht="69.75" customHeight="1">
      <c r="T2228" s="332"/>
      <c r="CT2228" s="331"/>
    </row>
    <row r="2229" spans="20:98" customFormat="1" ht="69.75" customHeight="1">
      <c r="T2229" s="332"/>
      <c r="CT2229" s="331"/>
    </row>
    <row r="2230" spans="20:98" customFormat="1" ht="69.75" customHeight="1">
      <c r="T2230" s="332"/>
      <c r="CT2230" s="331"/>
    </row>
    <row r="2231" spans="20:98" customFormat="1" ht="69.75" customHeight="1">
      <c r="T2231" s="332"/>
      <c r="CT2231" s="331"/>
    </row>
    <row r="2232" spans="20:98" customFormat="1" ht="69.75" customHeight="1">
      <c r="T2232" s="332"/>
      <c r="CT2232" s="331"/>
    </row>
    <row r="2233" spans="20:98" customFormat="1" ht="69.75" customHeight="1">
      <c r="T2233" s="332"/>
      <c r="CT2233" s="331"/>
    </row>
    <row r="2234" spans="20:98" customFormat="1" ht="69.75" customHeight="1">
      <c r="T2234" s="332"/>
      <c r="CT2234" s="331"/>
    </row>
    <row r="2235" spans="20:98" customFormat="1" ht="69.75" customHeight="1">
      <c r="T2235" s="332"/>
      <c r="CT2235" s="331"/>
    </row>
    <row r="2236" spans="20:98" customFormat="1" ht="69.75" customHeight="1">
      <c r="T2236" s="332"/>
      <c r="CT2236" s="331"/>
    </row>
    <row r="2237" spans="20:98" customFormat="1" ht="69.75" customHeight="1">
      <c r="T2237" s="332"/>
      <c r="CT2237" s="331"/>
    </row>
    <row r="2238" spans="20:98" customFormat="1" ht="69.75" customHeight="1">
      <c r="T2238" s="332"/>
      <c r="CT2238" s="331"/>
    </row>
    <row r="2239" spans="20:98" customFormat="1" ht="69.75" customHeight="1">
      <c r="T2239" s="332"/>
      <c r="CT2239" s="331"/>
    </row>
    <row r="2240" spans="20:98" customFormat="1" ht="69.75" customHeight="1">
      <c r="T2240" s="332"/>
      <c r="CT2240" s="331"/>
    </row>
    <row r="2241" spans="20:98" customFormat="1" ht="69.75" customHeight="1">
      <c r="T2241" s="332"/>
      <c r="CT2241" s="331"/>
    </row>
    <row r="2242" spans="20:98" customFormat="1" ht="69.75" customHeight="1">
      <c r="T2242" s="332"/>
      <c r="CT2242" s="331"/>
    </row>
    <row r="2243" spans="20:98" customFormat="1" ht="69.75" customHeight="1">
      <c r="T2243" s="332"/>
      <c r="CT2243" s="331"/>
    </row>
    <row r="2244" spans="20:98" customFormat="1" ht="69.75" customHeight="1">
      <c r="T2244" s="332"/>
      <c r="CT2244" s="331"/>
    </row>
    <row r="2245" spans="20:98" customFormat="1" ht="69.75" customHeight="1">
      <c r="T2245" s="332"/>
      <c r="CT2245" s="331"/>
    </row>
    <row r="2246" spans="20:98" customFormat="1" ht="69.75" customHeight="1">
      <c r="T2246" s="332"/>
      <c r="CT2246" s="331"/>
    </row>
    <row r="2247" spans="20:98" customFormat="1" ht="69.75" customHeight="1">
      <c r="T2247" s="332"/>
      <c r="CT2247" s="331"/>
    </row>
    <row r="2248" spans="20:98" customFormat="1" ht="69.75" customHeight="1">
      <c r="T2248" s="332"/>
      <c r="CT2248" s="331"/>
    </row>
    <row r="2249" spans="20:98" customFormat="1" ht="69.75" customHeight="1">
      <c r="T2249" s="332"/>
      <c r="CT2249" s="331"/>
    </row>
    <row r="2250" spans="20:98" customFormat="1" ht="69.75" customHeight="1">
      <c r="T2250" s="332"/>
      <c r="CT2250" s="331"/>
    </row>
    <row r="2251" spans="20:98" customFormat="1" ht="69.75" customHeight="1">
      <c r="T2251" s="332"/>
      <c r="CT2251" s="331"/>
    </row>
    <row r="2252" spans="20:98" customFormat="1" ht="69.75" customHeight="1">
      <c r="T2252" s="332"/>
      <c r="CT2252" s="331"/>
    </row>
    <row r="2253" spans="20:98" customFormat="1" ht="69.75" customHeight="1">
      <c r="T2253" s="332"/>
      <c r="CT2253" s="331"/>
    </row>
    <row r="2254" spans="20:98" customFormat="1" ht="69.75" customHeight="1">
      <c r="T2254" s="332"/>
      <c r="CT2254" s="331"/>
    </row>
    <row r="2255" spans="20:98" customFormat="1" ht="69.75" customHeight="1">
      <c r="T2255" s="332"/>
      <c r="CT2255" s="331"/>
    </row>
    <row r="2256" spans="20:98" customFormat="1" ht="69.75" customHeight="1">
      <c r="T2256" s="332"/>
      <c r="CT2256" s="331"/>
    </row>
    <row r="2257" spans="20:98" customFormat="1" ht="69.75" customHeight="1">
      <c r="T2257" s="332"/>
      <c r="CT2257" s="331"/>
    </row>
    <row r="2258" spans="20:98" customFormat="1" ht="69.75" customHeight="1">
      <c r="T2258" s="332"/>
      <c r="CT2258" s="331"/>
    </row>
    <row r="2259" spans="20:98" customFormat="1" ht="69.75" customHeight="1">
      <c r="T2259" s="332"/>
      <c r="CT2259" s="331"/>
    </row>
    <row r="2260" spans="20:98" customFormat="1" ht="69.75" customHeight="1">
      <c r="T2260" s="332"/>
      <c r="CT2260" s="331"/>
    </row>
    <row r="2261" spans="20:98" customFormat="1" ht="69.75" customHeight="1">
      <c r="T2261" s="332"/>
      <c r="CT2261" s="331"/>
    </row>
    <row r="2262" spans="20:98" customFormat="1" ht="69.75" customHeight="1">
      <c r="T2262" s="332"/>
      <c r="CT2262" s="331"/>
    </row>
    <row r="2263" spans="20:98" customFormat="1" ht="69.75" customHeight="1">
      <c r="T2263" s="332"/>
      <c r="CT2263" s="331"/>
    </row>
    <row r="2264" spans="20:98" customFormat="1" ht="69.75" customHeight="1">
      <c r="T2264" s="332"/>
      <c r="CT2264" s="331"/>
    </row>
    <row r="2265" spans="20:98" customFormat="1" ht="69.75" customHeight="1">
      <c r="T2265" s="332"/>
      <c r="CT2265" s="331"/>
    </row>
    <row r="2266" spans="20:98" customFormat="1" ht="69.75" customHeight="1">
      <c r="T2266" s="332"/>
      <c r="CT2266" s="331"/>
    </row>
    <row r="2267" spans="20:98" customFormat="1" ht="69.75" customHeight="1">
      <c r="T2267" s="332"/>
      <c r="CT2267" s="331"/>
    </row>
    <row r="2268" spans="20:98" customFormat="1" ht="69.75" customHeight="1">
      <c r="T2268" s="332"/>
      <c r="CT2268" s="331"/>
    </row>
    <row r="2269" spans="20:98" customFormat="1" ht="69.75" customHeight="1">
      <c r="T2269" s="332"/>
      <c r="CT2269" s="331"/>
    </row>
    <row r="2270" spans="20:98" customFormat="1" ht="69.75" customHeight="1">
      <c r="T2270" s="332"/>
      <c r="CT2270" s="331"/>
    </row>
    <row r="2271" spans="20:98" customFormat="1" ht="69.75" customHeight="1">
      <c r="T2271" s="332"/>
      <c r="CT2271" s="331"/>
    </row>
    <row r="2272" spans="20:98" customFormat="1" ht="69.75" customHeight="1">
      <c r="T2272" s="332"/>
      <c r="CT2272" s="331"/>
    </row>
    <row r="2273" spans="20:98" customFormat="1" ht="69.75" customHeight="1">
      <c r="T2273" s="332"/>
      <c r="CT2273" s="331"/>
    </row>
    <row r="2274" spans="20:98" customFormat="1" ht="69.75" customHeight="1">
      <c r="T2274" s="332"/>
      <c r="CT2274" s="331"/>
    </row>
    <row r="2275" spans="20:98" customFormat="1" ht="69.75" customHeight="1">
      <c r="T2275" s="332"/>
      <c r="CT2275" s="331"/>
    </row>
    <row r="2276" spans="20:98" customFormat="1" ht="69.75" customHeight="1">
      <c r="T2276" s="332"/>
      <c r="CT2276" s="331"/>
    </row>
    <row r="2277" spans="20:98" customFormat="1" ht="69.75" customHeight="1">
      <c r="T2277" s="332"/>
      <c r="CT2277" s="331"/>
    </row>
    <row r="2278" spans="20:98" customFormat="1" ht="69.75" customHeight="1">
      <c r="T2278" s="332"/>
      <c r="CT2278" s="331"/>
    </row>
    <row r="2279" spans="20:98" customFormat="1" ht="69.75" customHeight="1">
      <c r="T2279" s="332"/>
      <c r="CT2279" s="331"/>
    </row>
    <row r="2280" spans="20:98" customFormat="1" ht="69.75" customHeight="1">
      <c r="T2280" s="332"/>
      <c r="CT2280" s="331"/>
    </row>
    <row r="2281" spans="20:98" customFormat="1" ht="69.75" customHeight="1">
      <c r="T2281" s="332"/>
      <c r="CT2281" s="331"/>
    </row>
    <row r="2282" spans="20:98" customFormat="1" ht="69.75" customHeight="1">
      <c r="T2282" s="332"/>
      <c r="CT2282" s="331"/>
    </row>
    <row r="2283" spans="20:98" customFormat="1" ht="69.75" customHeight="1">
      <c r="T2283" s="332"/>
      <c r="CT2283" s="331"/>
    </row>
    <row r="2284" spans="20:98" customFormat="1" ht="69.75" customHeight="1">
      <c r="T2284" s="332"/>
      <c r="CT2284" s="331"/>
    </row>
    <row r="2285" spans="20:98" customFormat="1" ht="69.75" customHeight="1">
      <c r="T2285" s="332"/>
      <c r="CT2285" s="331"/>
    </row>
    <row r="2286" spans="20:98" customFormat="1" ht="69.75" customHeight="1">
      <c r="T2286" s="332"/>
      <c r="CT2286" s="331"/>
    </row>
    <row r="2287" spans="20:98" customFormat="1" ht="69.75" customHeight="1">
      <c r="T2287" s="332"/>
      <c r="CT2287" s="331"/>
    </row>
    <row r="2288" spans="20:98" customFormat="1" ht="69.75" customHeight="1">
      <c r="T2288" s="332"/>
      <c r="CT2288" s="331"/>
    </row>
    <row r="2289" spans="20:98" customFormat="1" ht="69.75" customHeight="1">
      <c r="T2289" s="332"/>
      <c r="CT2289" s="331"/>
    </row>
    <row r="2290" spans="20:98" customFormat="1" ht="69.75" customHeight="1">
      <c r="T2290" s="332"/>
      <c r="CT2290" s="331"/>
    </row>
    <row r="2291" spans="20:98" customFormat="1" ht="69.75" customHeight="1">
      <c r="T2291" s="332"/>
      <c r="CT2291" s="331"/>
    </row>
    <row r="2292" spans="20:98" customFormat="1" ht="69.75" customHeight="1">
      <c r="T2292" s="332"/>
      <c r="CT2292" s="331"/>
    </row>
    <row r="2293" spans="20:98" customFormat="1" ht="69.75" customHeight="1">
      <c r="T2293" s="332"/>
      <c r="CT2293" s="331"/>
    </row>
    <row r="2294" spans="20:98" customFormat="1" ht="69.75" customHeight="1">
      <c r="T2294" s="332"/>
      <c r="CT2294" s="331"/>
    </row>
    <row r="2295" spans="20:98" customFormat="1" ht="69.75" customHeight="1">
      <c r="T2295" s="332"/>
      <c r="CT2295" s="331"/>
    </row>
    <row r="2296" spans="20:98" customFormat="1" ht="69.75" customHeight="1">
      <c r="T2296" s="332"/>
      <c r="CT2296" s="331"/>
    </row>
    <row r="2297" spans="20:98" customFormat="1" ht="69.75" customHeight="1">
      <c r="T2297" s="332"/>
      <c r="CT2297" s="331"/>
    </row>
    <row r="2298" spans="20:98" customFormat="1" ht="69.75" customHeight="1">
      <c r="T2298" s="332"/>
      <c r="CT2298" s="331"/>
    </row>
    <row r="2299" spans="20:98" customFormat="1" ht="69.75" customHeight="1">
      <c r="T2299" s="332"/>
      <c r="CT2299" s="331"/>
    </row>
    <row r="2300" spans="20:98" customFormat="1" ht="69.75" customHeight="1">
      <c r="T2300" s="332"/>
      <c r="CT2300" s="331"/>
    </row>
    <row r="2301" spans="20:98" customFormat="1" ht="69.75" customHeight="1">
      <c r="T2301" s="332"/>
      <c r="CT2301" s="331"/>
    </row>
    <row r="2302" spans="20:98" customFormat="1" ht="69.75" customHeight="1">
      <c r="T2302" s="332"/>
      <c r="CT2302" s="331"/>
    </row>
    <row r="2303" spans="20:98" customFormat="1" ht="69.75" customHeight="1">
      <c r="T2303" s="332"/>
      <c r="CT2303" s="331"/>
    </row>
    <row r="2304" spans="20:98" customFormat="1" ht="69.75" customHeight="1">
      <c r="T2304" s="332"/>
      <c r="CT2304" s="331"/>
    </row>
    <row r="2305" spans="20:98" customFormat="1" ht="69.75" customHeight="1">
      <c r="T2305" s="332"/>
      <c r="CT2305" s="331"/>
    </row>
    <row r="2306" spans="20:98" customFormat="1" ht="69.75" customHeight="1">
      <c r="T2306" s="332"/>
      <c r="CT2306" s="331"/>
    </row>
    <row r="2307" spans="20:98" customFormat="1" ht="69.75" customHeight="1">
      <c r="T2307" s="332"/>
      <c r="CT2307" s="331"/>
    </row>
    <row r="2308" spans="20:98" customFormat="1" ht="69.75" customHeight="1">
      <c r="T2308" s="332"/>
      <c r="CT2308" s="331"/>
    </row>
    <row r="2309" spans="20:98" customFormat="1" ht="69.75" customHeight="1">
      <c r="T2309" s="332"/>
      <c r="CT2309" s="331"/>
    </row>
    <row r="2310" spans="20:98" customFormat="1" ht="69.75" customHeight="1">
      <c r="T2310" s="332"/>
      <c r="CT2310" s="331"/>
    </row>
    <row r="2311" spans="20:98" customFormat="1" ht="69.75" customHeight="1">
      <c r="T2311" s="332"/>
      <c r="CT2311" s="331"/>
    </row>
    <row r="2312" spans="20:98" customFormat="1" ht="69.75" customHeight="1">
      <c r="T2312" s="332"/>
      <c r="CT2312" s="331"/>
    </row>
    <row r="2313" spans="20:98" customFormat="1" ht="69.75" customHeight="1">
      <c r="T2313" s="332"/>
      <c r="CT2313" s="331"/>
    </row>
    <row r="2314" spans="20:98" customFormat="1" ht="69.75" customHeight="1">
      <c r="T2314" s="332"/>
      <c r="CT2314" s="331"/>
    </row>
    <row r="2315" spans="20:98" customFormat="1" ht="69.75" customHeight="1">
      <c r="T2315" s="332"/>
      <c r="CT2315" s="331"/>
    </row>
    <row r="2316" spans="20:98" customFormat="1" ht="69.75" customHeight="1">
      <c r="T2316" s="332"/>
      <c r="CT2316" s="331"/>
    </row>
    <row r="2317" spans="20:98" customFormat="1" ht="69.75" customHeight="1">
      <c r="T2317" s="332"/>
      <c r="CT2317" s="331"/>
    </row>
    <row r="2318" spans="20:98" customFormat="1" ht="69.75" customHeight="1">
      <c r="T2318" s="332"/>
      <c r="CT2318" s="331"/>
    </row>
    <row r="2319" spans="20:98" customFormat="1" ht="69.75" customHeight="1">
      <c r="T2319" s="332"/>
      <c r="CT2319" s="331"/>
    </row>
    <row r="2320" spans="20:98" customFormat="1" ht="69.75" customHeight="1">
      <c r="T2320" s="332"/>
      <c r="CT2320" s="331"/>
    </row>
    <row r="2321" spans="20:98" customFormat="1" ht="69.75" customHeight="1">
      <c r="T2321" s="332"/>
      <c r="CT2321" s="331"/>
    </row>
    <row r="2322" spans="20:98" customFormat="1" ht="69.75" customHeight="1">
      <c r="T2322" s="332"/>
      <c r="CT2322" s="331"/>
    </row>
    <row r="2323" spans="20:98" customFormat="1" ht="69.75" customHeight="1">
      <c r="T2323" s="332"/>
      <c r="CT2323" s="331"/>
    </row>
    <row r="2324" spans="20:98" customFormat="1" ht="69.75" customHeight="1">
      <c r="T2324" s="332"/>
      <c r="CT2324" s="331"/>
    </row>
    <row r="2325" spans="20:98" customFormat="1" ht="69.75" customHeight="1">
      <c r="T2325" s="332"/>
      <c r="CT2325" s="331"/>
    </row>
    <row r="2326" spans="20:98" customFormat="1" ht="69.75" customHeight="1">
      <c r="T2326" s="332"/>
      <c r="CT2326" s="331"/>
    </row>
    <row r="2327" spans="20:98" customFormat="1" ht="69.75" customHeight="1">
      <c r="T2327" s="332"/>
      <c r="CT2327" s="331"/>
    </row>
    <row r="2328" spans="20:98" customFormat="1" ht="69.75" customHeight="1">
      <c r="T2328" s="332"/>
      <c r="CT2328" s="331"/>
    </row>
    <row r="2329" spans="20:98" customFormat="1" ht="69.75" customHeight="1">
      <c r="T2329" s="332"/>
      <c r="CT2329" s="331"/>
    </row>
    <row r="2330" spans="20:98" customFormat="1" ht="69.75" customHeight="1">
      <c r="T2330" s="332"/>
      <c r="CT2330" s="331"/>
    </row>
    <row r="2331" spans="20:98" customFormat="1" ht="69.75" customHeight="1">
      <c r="T2331" s="332"/>
      <c r="CT2331" s="331"/>
    </row>
    <row r="2332" spans="20:98" customFormat="1" ht="69.75" customHeight="1">
      <c r="T2332" s="332"/>
      <c r="CT2332" s="331"/>
    </row>
    <row r="2333" spans="20:98" customFormat="1" ht="69.75" customHeight="1">
      <c r="T2333" s="332"/>
      <c r="CT2333" s="331"/>
    </row>
    <row r="2334" spans="20:98" customFormat="1" ht="69.75" customHeight="1">
      <c r="T2334" s="332"/>
      <c r="CT2334" s="331"/>
    </row>
    <row r="2335" spans="20:98" customFormat="1" ht="69.75" customHeight="1">
      <c r="T2335" s="332"/>
      <c r="CT2335" s="331"/>
    </row>
    <row r="2336" spans="20:98" customFormat="1" ht="69.75" customHeight="1">
      <c r="T2336" s="332"/>
      <c r="CT2336" s="331"/>
    </row>
    <row r="2337" spans="20:98" customFormat="1" ht="69.75" customHeight="1">
      <c r="T2337" s="332"/>
      <c r="CT2337" s="331"/>
    </row>
    <row r="2338" spans="20:98" customFormat="1" ht="69.75" customHeight="1">
      <c r="T2338" s="332"/>
      <c r="CT2338" s="331"/>
    </row>
    <row r="2339" spans="20:98" customFormat="1" ht="69.75" customHeight="1">
      <c r="T2339" s="332"/>
      <c r="CT2339" s="331"/>
    </row>
    <row r="2340" spans="20:98" customFormat="1" ht="69.75" customHeight="1">
      <c r="T2340" s="332"/>
      <c r="CT2340" s="331"/>
    </row>
    <row r="2341" spans="20:98" customFormat="1" ht="69.75" customHeight="1">
      <c r="T2341" s="332"/>
      <c r="CT2341" s="331"/>
    </row>
    <row r="2342" spans="20:98" customFormat="1" ht="69.75" customHeight="1">
      <c r="T2342" s="332"/>
      <c r="CT2342" s="331"/>
    </row>
    <row r="2343" spans="20:98" customFormat="1" ht="69.75" customHeight="1">
      <c r="T2343" s="332"/>
      <c r="CT2343" s="331"/>
    </row>
    <row r="2344" spans="20:98" customFormat="1" ht="69.75" customHeight="1">
      <c r="T2344" s="332"/>
      <c r="CT2344" s="331"/>
    </row>
    <row r="2345" spans="20:98" customFormat="1" ht="69.75" customHeight="1">
      <c r="T2345" s="332"/>
      <c r="CT2345" s="331"/>
    </row>
    <row r="2346" spans="20:98" customFormat="1" ht="69.75" customHeight="1">
      <c r="T2346" s="332"/>
      <c r="CT2346" s="331"/>
    </row>
    <row r="2347" spans="20:98" customFormat="1" ht="69.75" customHeight="1">
      <c r="T2347" s="332"/>
      <c r="CT2347" s="331"/>
    </row>
    <row r="2348" spans="20:98" customFormat="1" ht="69.75" customHeight="1">
      <c r="T2348" s="332"/>
      <c r="CT2348" s="331"/>
    </row>
    <row r="2349" spans="20:98" customFormat="1" ht="69.75" customHeight="1">
      <c r="T2349" s="332"/>
      <c r="CT2349" s="331"/>
    </row>
    <row r="2350" spans="20:98" customFormat="1" ht="69.75" customHeight="1">
      <c r="T2350" s="332"/>
      <c r="CT2350" s="331"/>
    </row>
    <row r="2351" spans="20:98" customFormat="1" ht="69.75" customHeight="1">
      <c r="T2351" s="332"/>
      <c r="CT2351" s="331"/>
    </row>
    <row r="2352" spans="20:98" customFormat="1" ht="69.75" customHeight="1">
      <c r="T2352" s="332"/>
      <c r="CT2352" s="331"/>
    </row>
    <row r="2353" spans="20:104" customFormat="1" ht="69.75" customHeight="1">
      <c r="T2353" s="332"/>
      <c r="CT2353" s="331"/>
    </row>
    <row r="2354" spans="20:104" customFormat="1" ht="69.75" customHeight="1">
      <c r="T2354" s="332"/>
      <c r="CT2354" s="331"/>
    </row>
    <row r="2355" spans="20:104" customFormat="1" ht="69.75" customHeight="1">
      <c r="T2355" s="332"/>
      <c r="CT2355" s="331"/>
    </row>
    <row r="2356" spans="20:104" customFormat="1" ht="69.75" customHeight="1">
      <c r="T2356" s="332"/>
      <c r="CT2356" s="331"/>
    </row>
    <row r="2357" spans="20:104" customFormat="1" ht="69.75" customHeight="1">
      <c r="T2357" s="332"/>
      <c r="CT2357" s="331"/>
    </row>
    <row r="2358" spans="20:104" customFormat="1" ht="69.75" customHeight="1">
      <c r="T2358" s="332"/>
      <c r="CT2358" s="331"/>
    </row>
    <row r="2359" spans="20:104" customFormat="1" ht="69.75" customHeight="1">
      <c r="T2359" s="332"/>
      <c r="CT2359" s="331"/>
    </row>
    <row r="2360" spans="20:104" customFormat="1" ht="69.75" customHeight="1">
      <c r="T2360" s="332"/>
      <c r="CT2360" s="331"/>
    </row>
    <row r="2361" spans="20:104" customFormat="1" ht="69.75" customHeight="1">
      <c r="T2361" s="332"/>
      <c r="CT2361" s="331"/>
    </row>
    <row r="2362" spans="20:104" customFormat="1" ht="69.75" customHeight="1">
      <c r="T2362" s="332"/>
      <c r="CT2362" s="331"/>
    </row>
    <row r="2363" spans="20:104" customFormat="1" ht="69.75" customHeight="1">
      <c r="T2363" s="332"/>
      <c r="CT2363" s="331"/>
    </row>
    <row r="2364" spans="20:104" customFormat="1" ht="69.75" customHeight="1">
      <c r="T2364" s="332"/>
      <c r="CT2364" s="331"/>
    </row>
    <row r="2365" spans="20:104" customFormat="1" ht="69.75" customHeight="1">
      <c r="T2365" s="332"/>
      <c r="CT2365" s="331"/>
    </row>
    <row r="2366" spans="20:104" customFormat="1" ht="69.75" customHeight="1">
      <c r="T2366" s="332"/>
      <c r="CT2366" s="331"/>
    </row>
    <row r="2367" spans="20:104" customFormat="1" ht="69.75" customHeight="1">
      <c r="T2367" s="332"/>
      <c r="CT2367" s="331"/>
    </row>
    <row r="2368" spans="20:104" customFormat="1" ht="69.75" customHeight="1">
      <c r="T2368" s="332"/>
      <c r="CT2368" s="331"/>
      <c r="CX2368" s="5"/>
      <c r="CY2368" s="5"/>
      <c r="CZ2368" s="5"/>
    </row>
    <row r="2369" spans="20:104" customFormat="1" ht="69.75" customHeight="1">
      <c r="T2369" s="332"/>
      <c r="CT2369" s="331"/>
      <c r="CX2369" s="5"/>
      <c r="CY2369" s="5"/>
      <c r="CZ2369" s="5"/>
    </row>
  </sheetData>
  <mergeCells count="7">
    <mergeCell ref="Q55:R55"/>
    <mergeCell ref="CH54:CH55"/>
    <mergeCell ref="CB54:CF54"/>
    <mergeCell ref="BW54:CA54"/>
    <mergeCell ref="CA49:CG49"/>
    <mergeCell ref="CA50:CG50"/>
    <mergeCell ref="BT53:BV53"/>
  </mergeCells>
  <phoneticPr fontId="0" type="noConversion"/>
  <conditionalFormatting sqref="Z58:Z500">
    <cfRule type="expression" dxfId="24" priority="1" stopIfTrue="1">
      <formula>IF(Z58&gt;5.1%,TRUE,FALSE)</formula>
    </cfRule>
  </conditionalFormatting>
  <conditionalFormatting sqref="AE58:AE173 AI58:AI173 AC58:AC173 AG58:AG500">
    <cfRule type="expression" dxfId="23" priority="2" stopIfTrue="1">
      <formula>IF(AC58&gt;101.1%,TRUE,FALSE)</formula>
    </cfRule>
  </conditionalFormatting>
  <conditionalFormatting sqref="AP58:AP500">
    <cfRule type="cellIs" dxfId="22" priority="3" stopIfTrue="1" operator="between">
      <formula>0</formula>
      <formula>0.299999</formula>
    </cfRule>
  </conditionalFormatting>
  <conditionalFormatting sqref="AW58:AW500">
    <cfRule type="cellIs" dxfId="21" priority="4" stopIfTrue="1" operator="lessThan">
      <formula>0.015</formula>
    </cfRule>
  </conditionalFormatting>
  <conditionalFormatting sqref="X171:X173 X169">
    <cfRule type="expression" dxfId="20" priority="5" stopIfTrue="1">
      <formula>IF(C169=1998,IF(X169&gt;17.6%,TRUE,FALSE),IF(X169&gt;18.6%,TRUE,FALSE))</formula>
    </cfRule>
  </conditionalFormatting>
  <conditionalFormatting sqref="AR58:AR500">
    <cfRule type="cellIs" dxfId="19" priority="6" stopIfTrue="1" operator="lessThan">
      <formula>0.5</formula>
    </cfRule>
  </conditionalFormatting>
  <conditionalFormatting sqref="AU58:AU500">
    <cfRule type="cellIs" dxfId="18" priority="7" stopIfTrue="1" operator="lessThan">
      <formula>0.3</formula>
    </cfRule>
  </conditionalFormatting>
  <conditionalFormatting sqref="X170 X94:X114 S61 X58:X91 X117:X168">
    <cfRule type="expression" dxfId="17" priority="8" stopIfTrue="1">
      <formula>IF(B58=1998,IF(S58&gt;17.6%,TRUE,FALSE),IF(S58&gt;18.6%,TRUE,FALSE))</formula>
    </cfRule>
  </conditionalFormatting>
  <conditionalFormatting sqref="X92:X93">
    <cfRule type="expression" dxfId="16" priority="9" stopIfTrue="1">
      <formula>IF(G100=1998,IF(X92&gt;17.6%,TRUE,FALSE),IF(X92&gt;18.6%,TRUE,FALSE))</formula>
    </cfRule>
  </conditionalFormatting>
  <conditionalFormatting sqref="X115">
    <cfRule type="expression" dxfId="15" priority="10" stopIfTrue="1">
      <formula>IF(G114=1998,IF(X115&gt;17.6%,TRUE,FALSE),IF(X115&gt;18.6%,TRUE,FALSE))</formula>
    </cfRule>
  </conditionalFormatting>
  <conditionalFormatting sqref="X116">
    <cfRule type="expression" dxfId="14" priority="11" stopIfTrue="1">
      <formula>IF(G117=1998,IF(X116&gt;17.6%,TRUE,FALSE),IF(X116&gt;18.6%,TRUE,FALSE))</formula>
    </cfRule>
  </conditionalFormatting>
  <dataValidations xWindow="586" yWindow="353" count="25">
    <dataValidation type="list" allowBlank="1" showInputMessage="1" showErrorMessage="1" sqref="BU58:BU173">
      <formula1>$BU$3:$BU$4</formula1>
    </dataValidation>
    <dataValidation type="list" allowBlank="1" showInputMessage="1" showErrorMessage="1" sqref="BV58:BV173">
      <formula1>$BV$3:$BV$4</formula1>
    </dataValidation>
    <dataValidation type="list" allowBlank="1" showInputMessage="1" showErrorMessage="1" sqref="BF58:BF173">
      <formula1>$BF$3:$BF$4</formula1>
    </dataValidation>
    <dataValidation type="list" allowBlank="1" showInputMessage="1" showErrorMessage="1" sqref="CB58:CB173">
      <formula1>$CB$3:$CB$15</formula1>
    </dataValidation>
    <dataValidation type="list" allowBlank="1" showInputMessage="1" showErrorMessage="1" sqref="CD58:CD173">
      <formula1>$CD$3:$CD$4</formula1>
    </dataValidation>
    <dataValidation type="list" allowBlank="1" showInputMessage="1" showErrorMessage="1" sqref="CE58:CE173">
      <formula1>$CE$3:$CE$4</formula1>
    </dataValidation>
    <dataValidation type="list" allowBlank="1" showInputMessage="1" showErrorMessage="1" sqref="K58:K500">
      <formula1>$K$3:$K$22</formula1>
    </dataValidation>
    <dataValidation type="list" allowBlank="1" showInputMessage="1" showErrorMessage="1" sqref="CI58:CI169 CN58:CN500">
      <formula1>$CN$1:$CN$3</formula1>
    </dataValidation>
    <dataValidation type="list" allowBlank="1" showInputMessage="1" showErrorMessage="1" sqref="CP58:CP540">
      <formula1>$CP$2:$CP$6</formula1>
    </dataValidation>
    <dataValidation type="list" allowBlank="1" showInputMessage="1" showErrorMessage="1" sqref="O156">
      <formula1>$M$3:$M$44</formula1>
    </dataValidation>
    <dataValidation type="list" allowBlank="1" showInputMessage="1" showErrorMessage="1" sqref="F58:F500">
      <formula1>$F$2:$F$11</formula1>
    </dataValidation>
    <dataValidation type="list" allowBlank="1" showInputMessage="1" showErrorMessage="1" sqref="L58:L172">
      <formula1>$L$2:$L$4</formula1>
    </dataValidation>
    <dataValidation type="list" allowBlank="1" showInputMessage="1" showErrorMessage="1" sqref="CZ58:CZ169 CV58:CV500">
      <formula1>$CV$49:$CV$52</formula1>
    </dataValidation>
    <dataValidation type="list" allowBlank="1" showInputMessage="1" showErrorMessage="1" sqref="CY58:CY500">
      <formula1>$CY$1:$CY$7</formula1>
    </dataValidation>
    <dataValidation type="list" allowBlank="1" showInputMessage="1" showErrorMessage="1" sqref="DC58:DC500">
      <formula1>$DC$1:$DC$7</formula1>
    </dataValidation>
    <dataValidation type="list" allowBlank="1" showInputMessage="1" showErrorMessage="1" sqref="A58:A500">
      <formula1>$A$3</formula1>
    </dataValidation>
    <dataValidation type="list" allowBlank="1" showInputMessage="1" showErrorMessage="1" sqref="B58:B500">
      <formula1>$B$3</formula1>
    </dataValidation>
    <dataValidation type="list" allowBlank="1" showInputMessage="1" showErrorMessage="1" sqref="C58:C500">
      <formula1>$C$3:$C$13</formula1>
    </dataValidation>
    <dataValidation type="list" allowBlank="1" showInputMessage="1" showErrorMessage="1" sqref="M58:M500">
      <formula1>$M$3:$M$22</formula1>
    </dataValidation>
    <dataValidation type="list" allowBlank="1" showInputMessage="1" showErrorMessage="1" sqref="N58:N500">
      <formula1>$N$3:$N$22</formula1>
    </dataValidation>
    <dataValidation type="list" allowBlank="1" showInputMessage="1" showErrorMessage="1" sqref="AM58:AM500">
      <formula1>$AK$3:$AK$18</formula1>
    </dataValidation>
    <dataValidation type="list" allowBlank="1" showInputMessage="1" showErrorMessage="1" sqref="AL58:AL500">
      <formula1>$AL$3:$AL$18</formula1>
    </dataValidation>
    <dataValidation type="list" allowBlank="1" showInputMessage="1" showErrorMessage="1" sqref="AN58:AN500">
      <formula1>$AN$3:$AN$18</formula1>
    </dataValidation>
    <dataValidation type="list" allowBlank="1" showInputMessage="1" showErrorMessage="1" sqref="CO58:CO500">
      <formula1>$CO$3:$CO$14</formula1>
    </dataValidation>
    <dataValidation type="list" allowBlank="1" showInputMessage="1" showErrorMessage="1" sqref="CR58:CR500">
      <formula1>$CR$2:$CR$13</formula1>
    </dataValidation>
  </dataValidations>
  <hyperlinks>
    <hyperlink ref="J48" location="Navigation!A12" display="Return to Navigation"/>
    <hyperlink ref="L48" location="Navigation!A12" display="Return to Navigation"/>
    <hyperlink ref="O48" location="Navigation!A12" display="Return to Navigation"/>
    <hyperlink ref="T48" location="Navigation!A12" display="Return to Navigation"/>
    <hyperlink ref="AB48" location="Navigation!A12" display="Return to Navigation"/>
    <hyperlink ref="AM48" location="Navigation!A12" display="Return to Navigation"/>
    <hyperlink ref="AO48" location="Navigation!A12" display="Return to Navigation"/>
    <hyperlink ref="BJ48" location="Navigation!A12" display="Return to Navigation"/>
    <hyperlink ref="BT48" location="Navigation!A12" display="Return to Navigation"/>
    <hyperlink ref="BW48" location="Navigation!A12" display="Return to Navigation"/>
    <hyperlink ref="CL48" location="Navigation!A12" display="Return to Navigation"/>
    <hyperlink ref="CS47" location="Navigation!A12" display="Return to Navigation"/>
    <hyperlink ref="DA47" location="Navigation!A12" display="Return to Navigation"/>
    <hyperlink ref="DF47" location="Navigation!A12" display="Return to Navigation"/>
    <hyperlink ref="F47" location="Navigation!A12" display="Return to Navigation"/>
    <hyperlink ref="F48" location="'Project Schedule  Set Up'!A40" display="Set Up of Project Schedule"/>
  </hyperlinks>
  <printOptions gridLines="1"/>
  <pageMargins left="0.23622047244094491" right="0.47244094488188981" top="0.62992125984251968" bottom="0.55118110236220474" header="0.47244094488188981" footer="0.23622047244094491"/>
  <pageSetup paperSize="9" scale="24" fitToWidth="4" fitToHeight="0" orientation="landscape" horizontalDpi="300" verticalDpi="300"/>
  <headerFooter>
    <oddFooter>&amp;L&amp;"Univers,Bold"&amp;12MMIS &amp;C&amp;"Univers,Bold"&amp;14Schedule of Projects&amp;"Times New Roman,Regular"&amp;10_x000D_&amp;R&amp;"Univers,Bold"&amp;12Page &amp;P of &amp;N</oddFooter>
  </headerFooter>
  <colBreaks count="7" manualBreakCount="7">
    <brk id="17" min="47" max="113" man="1"/>
    <brk id="33" min="47" max="113" man="1"/>
    <brk id="47" min="47" max="113" man="1"/>
    <brk id="64" min="47" max="113" man="1"/>
    <brk id="74" min="47" max="113" man="1"/>
    <brk id="88" min="47" max="113" man="1"/>
    <brk id="104" min="47" max="113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1]!ISRDS">
                <anchor moveWithCells="1">
                  <from>
                    <xdr:col>11</xdr:col>
                    <xdr:colOff>190500</xdr:colOff>
                    <xdr:row>0</xdr:row>
                    <xdr:rowOff>63500</xdr:rowOff>
                  </from>
                  <to>
                    <xdr:col>11</xdr:col>
                    <xdr:colOff>1244600</xdr:colOff>
                    <xdr:row>46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4" name="Button 8">
              <controlPr defaultSize="0" print="0" autoFill="0" autoPict="0" macro="[1]!ProjBusPlan">
                <anchor moveWithCells="1">
                  <from>
                    <xdr:col>230</xdr:col>
                    <xdr:colOff>381000</xdr:colOff>
                    <xdr:row>0</xdr:row>
                    <xdr:rowOff>0</xdr:rowOff>
                  </from>
                  <to>
                    <xdr:col>231</xdr:col>
                    <xdr:colOff>431800</xdr:colOff>
                    <xdr:row>46</xdr:row>
                    <xdr:rowOff>203200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L5" sqref="L5:N8"/>
    </sheetView>
  </sheetViews>
  <sheetFormatPr baseColWidth="10" defaultColWidth="9.33203125" defaultRowHeight="15" x14ac:dyDescent="0"/>
  <cols>
    <col min="1" max="1" width="22.5" style="417" customWidth="1"/>
    <col min="2" max="2" width="7.1640625" style="419" customWidth="1"/>
    <col min="3" max="3" width="9.33203125" style="417"/>
    <col min="4" max="4" width="47.33203125" style="417" customWidth="1"/>
    <col min="5" max="5" width="9" style="419" customWidth="1"/>
    <col min="6" max="6" width="9.33203125" style="417"/>
    <col min="7" max="7" width="27" style="417" bestFit="1" customWidth="1"/>
    <col min="8" max="8" width="14.33203125" style="417" customWidth="1"/>
    <col min="9" max="9" width="8.6640625" style="417" customWidth="1"/>
    <col min="10" max="10" width="6.5" style="417" customWidth="1"/>
    <col min="11" max="11" width="9.33203125" style="417"/>
    <col min="12" max="12" width="37.83203125" style="417" customWidth="1"/>
    <col min="13" max="13" width="14.33203125" style="417" bestFit="1" customWidth="1"/>
    <col min="14" max="14" width="9" style="417" customWidth="1"/>
    <col min="15" max="15" width="16.5" style="417" customWidth="1"/>
    <col min="16" max="16384" width="9.33203125" style="417"/>
  </cols>
  <sheetData>
    <row r="1" spans="1:15">
      <c r="A1" s="415" t="s">
        <v>323</v>
      </c>
      <c r="B1" s="418"/>
      <c r="C1" s="416"/>
      <c r="D1" s="416"/>
      <c r="E1" s="418"/>
      <c r="F1" s="416"/>
    </row>
    <row r="3" spans="1:15">
      <c r="A3" s="416" t="s">
        <v>324</v>
      </c>
      <c r="B3" s="418"/>
      <c r="C3" s="416"/>
      <c r="D3" s="416" t="s">
        <v>328</v>
      </c>
      <c r="E3" s="418"/>
      <c r="G3" s="416" t="s">
        <v>331</v>
      </c>
      <c r="L3" s="433" t="s">
        <v>333</v>
      </c>
    </row>
    <row r="5" spans="1:15" ht="33.75" customHeight="1">
      <c r="A5" s="420" t="s">
        <v>325</v>
      </c>
      <c r="B5" s="421"/>
      <c r="D5" s="420" t="s">
        <v>329</v>
      </c>
      <c r="E5" s="421"/>
      <c r="G5" s="420" t="s">
        <v>332</v>
      </c>
      <c r="H5" s="420" t="s">
        <v>116</v>
      </c>
      <c r="I5" s="427"/>
      <c r="L5" s="420" t="s">
        <v>329</v>
      </c>
      <c r="M5" s="420" t="s">
        <v>116</v>
      </c>
      <c r="N5" s="427"/>
      <c r="O5"/>
    </row>
    <row r="6" spans="1:15" ht="30">
      <c r="A6" s="420" t="s">
        <v>116</v>
      </c>
      <c r="B6" s="421" t="s">
        <v>326</v>
      </c>
      <c r="D6" s="420" t="s">
        <v>116</v>
      </c>
      <c r="E6" s="421" t="s">
        <v>326</v>
      </c>
      <c r="G6" s="420" t="s">
        <v>123</v>
      </c>
      <c r="H6" s="422" t="s">
        <v>19</v>
      </c>
      <c r="I6" s="428" t="s">
        <v>327</v>
      </c>
      <c r="L6" s="420" t="s">
        <v>123</v>
      </c>
      <c r="M6" s="422" t="s">
        <v>19</v>
      </c>
      <c r="N6" s="428" t="s">
        <v>327</v>
      </c>
      <c r="O6"/>
    </row>
    <row r="7" spans="1:15" ht="15.75" customHeight="1">
      <c r="A7" s="422" t="s">
        <v>19</v>
      </c>
      <c r="B7" s="423">
        <v>1</v>
      </c>
      <c r="D7" s="422" t="s">
        <v>19</v>
      </c>
      <c r="E7" s="423">
        <v>10000</v>
      </c>
      <c r="G7" s="422" t="s">
        <v>261</v>
      </c>
      <c r="H7" s="429">
        <v>1</v>
      </c>
      <c r="I7" s="430">
        <v>1</v>
      </c>
      <c r="J7"/>
      <c r="L7" s="422" t="s">
        <v>261</v>
      </c>
      <c r="M7" s="429">
        <v>10000</v>
      </c>
      <c r="N7" s="430">
        <v>10000</v>
      </c>
      <c r="O7"/>
    </row>
    <row r="8" spans="1:15">
      <c r="A8" s="424" t="s">
        <v>327</v>
      </c>
      <c r="B8" s="425">
        <v>1</v>
      </c>
      <c r="D8" s="424" t="s">
        <v>327</v>
      </c>
      <c r="E8" s="425">
        <v>10000</v>
      </c>
      <c r="G8" s="424" t="s">
        <v>327</v>
      </c>
      <c r="H8" s="431">
        <v>1</v>
      </c>
      <c r="I8" s="432">
        <v>1</v>
      </c>
      <c r="J8"/>
      <c r="L8" s="424" t="s">
        <v>327</v>
      </c>
      <c r="M8" s="431">
        <v>10000</v>
      </c>
      <c r="N8" s="432">
        <v>10000</v>
      </c>
      <c r="O8"/>
    </row>
    <row r="9" spans="1:15">
      <c r="A9"/>
      <c r="B9" s="87"/>
      <c r="E9" s="417"/>
      <c r="J9"/>
      <c r="L9"/>
      <c r="M9"/>
      <c r="N9"/>
      <c r="O9"/>
    </row>
    <row r="10" spans="1:15">
      <c r="E10" s="417"/>
      <c r="J10"/>
    </row>
    <row r="11" spans="1:15">
      <c r="D11"/>
      <c r="E11"/>
      <c r="G11"/>
      <c r="H11"/>
      <c r="I11"/>
      <c r="J11"/>
    </row>
  </sheetData>
  <phoneticPr fontId="0" type="noConversion"/>
  <pageMargins left="0.75" right="0.75" top="1" bottom="1" header="0.5" footer="0.5"/>
  <pageSetup paperSize="9" scale="55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Navigation</vt:lpstr>
      <vt:lpstr>Project Schedule  Set Up</vt:lpstr>
      <vt:lpstr>Schedule 1 Project Tracking  </vt:lpstr>
      <vt:lpstr>Summary Reports</vt:lpstr>
    </vt:vector>
  </TitlesOfParts>
  <Company>TEAM mangment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Varish Ganpath</cp:lastModifiedBy>
  <cp:lastPrinted>2006-05-15T13:42:55Z</cp:lastPrinted>
  <dcterms:created xsi:type="dcterms:W3CDTF">2003-01-03T10:15:47Z</dcterms:created>
  <dcterms:modified xsi:type="dcterms:W3CDTF">2013-03-30T09:54:39Z</dcterms:modified>
</cp:coreProperties>
</file>